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14400" yWindow="75" windowWidth="14355" windowHeight="12795"/>
  </bookViews>
  <sheets>
    <sheet name="FY11-FY15 Degrees by Major" sheetId="1" r:id="rId1"/>
  </sheets>
  <calcPr calcId="152511"/>
</workbook>
</file>

<file path=xl/calcChain.xml><?xml version="1.0" encoding="utf-8"?>
<calcChain xmlns="http://schemas.openxmlformats.org/spreadsheetml/2006/main">
  <c r="I219" i="1" l="1"/>
  <c r="I237" i="1"/>
  <c r="I233" i="1"/>
  <c r="I343" i="1" l="1"/>
  <c r="I339" i="1"/>
  <c r="I330" i="1"/>
  <c r="I313" i="1"/>
  <c r="I303" i="1"/>
  <c r="I290" i="1"/>
  <c r="I271" i="1"/>
  <c r="I252" i="1"/>
  <c r="E252" i="1"/>
  <c r="F219" i="1"/>
  <c r="G219" i="1"/>
  <c r="H219" i="1"/>
  <c r="E219" i="1"/>
  <c r="I202" i="1"/>
  <c r="I239" i="1" s="1"/>
  <c r="I194" i="1"/>
  <c r="E194" i="1"/>
  <c r="F194" i="1"/>
  <c r="G194" i="1"/>
  <c r="H194" i="1"/>
  <c r="I154" i="1"/>
  <c r="I136" i="1"/>
  <c r="I131" i="1"/>
  <c r="I127" i="1"/>
  <c r="I113" i="1"/>
  <c r="I103" i="1"/>
  <c r="I33" i="1"/>
  <c r="I86" i="1"/>
  <c r="F86" i="1"/>
  <c r="G86" i="1"/>
  <c r="H86" i="1"/>
  <c r="E86" i="1"/>
  <c r="I345" i="1" l="1"/>
  <c r="I315" i="1"/>
  <c r="I138" i="1"/>
  <c r="H33" i="1"/>
  <c r="I347" i="1" l="1"/>
  <c r="E290" i="1"/>
  <c r="F290" i="1"/>
  <c r="G290" i="1"/>
  <c r="H290" i="1"/>
  <c r="E103" i="1" l="1"/>
  <c r="F103" i="1"/>
  <c r="G103" i="1"/>
  <c r="H103" i="1"/>
  <c r="H313" i="1"/>
  <c r="G313" i="1"/>
  <c r="F313" i="1"/>
  <c r="E313" i="1"/>
  <c r="H303" i="1"/>
  <c r="G303" i="1"/>
  <c r="F303" i="1"/>
  <c r="E303" i="1"/>
  <c r="H343" i="1"/>
  <c r="G343" i="1"/>
  <c r="F343" i="1"/>
  <c r="E343" i="1"/>
  <c r="H339" i="1"/>
  <c r="G339" i="1"/>
  <c r="F339" i="1"/>
  <c r="E339" i="1"/>
  <c r="H330" i="1"/>
  <c r="G330" i="1"/>
  <c r="F330" i="1"/>
  <c r="E330" i="1"/>
  <c r="E271" i="1"/>
  <c r="F271" i="1"/>
  <c r="G271" i="1"/>
  <c r="H271" i="1"/>
  <c r="F252" i="1"/>
  <c r="G252" i="1"/>
  <c r="H252" i="1"/>
  <c r="H237" i="1"/>
  <c r="G237" i="1"/>
  <c r="F237" i="1"/>
  <c r="E237" i="1"/>
  <c r="H233" i="1"/>
  <c r="G233" i="1"/>
  <c r="F233" i="1"/>
  <c r="E233" i="1"/>
  <c r="H202" i="1"/>
  <c r="G202" i="1"/>
  <c r="F202" i="1"/>
  <c r="E202" i="1"/>
  <c r="H154" i="1"/>
  <c r="G154" i="1"/>
  <c r="F154" i="1"/>
  <c r="E154" i="1"/>
  <c r="H136" i="1"/>
  <c r="G136" i="1"/>
  <c r="F136" i="1"/>
  <c r="E136" i="1"/>
  <c r="H131" i="1"/>
  <c r="G131" i="1"/>
  <c r="F131" i="1"/>
  <c r="E131" i="1"/>
  <c r="H127" i="1"/>
  <c r="G127" i="1"/>
  <c r="F127" i="1"/>
  <c r="E127" i="1"/>
  <c r="H113" i="1"/>
  <c r="G113" i="1"/>
  <c r="F113" i="1"/>
  <c r="E113" i="1"/>
  <c r="G33" i="1"/>
  <c r="F33" i="1"/>
  <c r="E33" i="1"/>
  <c r="E239" i="1" l="1"/>
  <c r="F239" i="1"/>
  <c r="G239" i="1"/>
  <c r="H239" i="1"/>
  <c r="G345" i="1"/>
  <c r="H345" i="1"/>
  <c r="F345" i="1"/>
  <c r="E345" i="1"/>
  <c r="H138" i="1"/>
  <c r="G138" i="1"/>
  <c r="E138" i="1"/>
  <c r="F138" i="1"/>
  <c r="G347" i="1" l="1"/>
  <c r="G315" i="1" s="1"/>
  <c r="F347" i="1"/>
  <c r="F315" i="1" s="1"/>
  <c r="E347" i="1"/>
  <c r="E315" i="1" s="1"/>
  <c r="H347" i="1"/>
  <c r="H315" i="1" s="1"/>
</calcChain>
</file>

<file path=xl/sharedStrings.xml><?xml version="1.0" encoding="utf-8"?>
<sst xmlns="http://schemas.openxmlformats.org/spreadsheetml/2006/main" count="310" uniqueCount="218">
  <si>
    <t>Baccalaureate</t>
  </si>
  <si>
    <t>College/Department/Major</t>
  </si>
  <si>
    <t>Applied Science and Technology</t>
  </si>
  <si>
    <t>Agriculture</t>
  </si>
  <si>
    <t>B.S. in Agribusiness</t>
  </si>
  <si>
    <t>B.S. in Agriculture</t>
  </si>
  <si>
    <t>School of Information Technology</t>
  </si>
  <si>
    <t>B.S. in Computer Science</t>
  </si>
  <si>
    <t>B.S. in Network and Telecommunications Management</t>
  </si>
  <si>
    <t>B.S. in Information Systems</t>
  </si>
  <si>
    <t>Criminal Justice Sciences</t>
  </si>
  <si>
    <t>B.A. and B.S. in Criminal Justice Sciences</t>
  </si>
  <si>
    <t>School of Kinesiology and Recreation</t>
  </si>
  <si>
    <t>B.A.,  B.S.  and B.S.Ed. in Physical Education</t>
  </si>
  <si>
    <t>B.S. in Recreation and Park Administration</t>
  </si>
  <si>
    <t>B.S. in Athletic Training</t>
  </si>
  <si>
    <t xml:space="preserve">B.S. in Exercise Science         </t>
  </si>
  <si>
    <t>Health Sciences</t>
  </si>
  <si>
    <t>B.S. in Environmental Health</t>
  </si>
  <si>
    <t>B.A.,  B.S.,  and B.S.Ed. in Health Education</t>
  </si>
  <si>
    <t>B.S. in Health Information Management</t>
  </si>
  <si>
    <t>B.S. in Medical Laboratory Science</t>
  </si>
  <si>
    <t>B.S. in Safety</t>
  </si>
  <si>
    <t>Family and Consumer Sciences</t>
  </si>
  <si>
    <t>B.A. and B.S. in Family and Consumer Sciences</t>
  </si>
  <si>
    <t>Technology</t>
  </si>
  <si>
    <t>B.S. in Industrial Technology</t>
  </si>
  <si>
    <t xml:space="preserve">B.S. in Construction Management  </t>
  </si>
  <si>
    <t>B.S. in Graphic Communication</t>
  </si>
  <si>
    <t>B.S. in Technology and Engineering Education</t>
  </si>
  <si>
    <t xml:space="preserve">B.S. in Renewable Energy </t>
  </si>
  <si>
    <t>College Total</t>
  </si>
  <si>
    <t>Arts and Sciences</t>
  </si>
  <si>
    <t>Biochemistry/Molecular Biology</t>
  </si>
  <si>
    <t>B.S. in Biochemistry/Molecular Biology</t>
  </si>
  <si>
    <t>School of Biological Sciences</t>
  </si>
  <si>
    <t>B.S. in Biological Sciences</t>
  </si>
  <si>
    <t>Chemistry</t>
  </si>
  <si>
    <t>B.S. in Chemistry</t>
  </si>
  <si>
    <t>School of Communication</t>
  </si>
  <si>
    <t>B.A. and B.S. in Mass Communication/Media</t>
  </si>
  <si>
    <t>B.A. and B.S. in Public Relations</t>
  </si>
  <si>
    <t>B.A. and B.S. in Communication Studies</t>
  </si>
  <si>
    <t>B.A. and B.S. in Journalism</t>
  </si>
  <si>
    <t>Economics</t>
  </si>
  <si>
    <t>B.A. and B.S. in Economics</t>
  </si>
  <si>
    <t>English</t>
  </si>
  <si>
    <t>B.A. in English</t>
  </si>
  <si>
    <t>Languages, Literatures, and Cultures</t>
  </si>
  <si>
    <t>B.A. in French</t>
  </si>
  <si>
    <t>B.A. in German</t>
  </si>
  <si>
    <t>B.A. in Spanish</t>
  </si>
  <si>
    <t>B.A/M.A. in Languages, Literatures, and Cultures</t>
  </si>
  <si>
    <t>Geography-Geology</t>
  </si>
  <si>
    <t>B.A. and B.S. in Geography</t>
  </si>
  <si>
    <t>B.S. in Geology</t>
  </si>
  <si>
    <t>History</t>
  </si>
  <si>
    <t>B.A. and B.S. in History</t>
  </si>
  <si>
    <t>B.A. and B.S. in Social Sciences Education</t>
  </si>
  <si>
    <t>Mathematics</t>
  </si>
  <si>
    <t>B.A. and B.S. in Mathematics</t>
  </si>
  <si>
    <t>Philosophy</t>
  </si>
  <si>
    <t>B.A. in Philosophy</t>
  </si>
  <si>
    <t>Physics</t>
  </si>
  <si>
    <t>B.S. in Physics</t>
  </si>
  <si>
    <t>Politics and Government</t>
  </si>
  <si>
    <t>B.A. and B.S. in Political Science</t>
  </si>
  <si>
    <t>Psychology</t>
  </si>
  <si>
    <t>B.A. and B.S. in Psychology</t>
  </si>
  <si>
    <t>School of Social Work</t>
  </si>
  <si>
    <t>Bachelor of Social Work</t>
  </si>
  <si>
    <t>Sociology and Anthropology</t>
  </si>
  <si>
    <t>B.A. and B.S. in Anthropology</t>
  </si>
  <si>
    <t>B.A. and B.S. in Sociology</t>
  </si>
  <si>
    <t>School of Communication Sciences and Disorders</t>
  </si>
  <si>
    <t>B.S. in Speech Pathology and Audiology</t>
  </si>
  <si>
    <t>Business</t>
  </si>
  <si>
    <t>Accounting</t>
  </si>
  <si>
    <t>B.S. in Accountancy</t>
  </si>
  <si>
    <t>B.S. in Business Information Systems</t>
  </si>
  <si>
    <t>B.S.Master of Professional Accountancy</t>
  </si>
  <si>
    <t>Finance, Insurance and Law</t>
  </si>
  <si>
    <t>B.S. in Finance</t>
  </si>
  <si>
    <t>B.S. in Insurance</t>
  </si>
  <si>
    <t>Management &amp; Quantitative Methods</t>
  </si>
  <si>
    <t>B.S. in Business Administration</t>
  </si>
  <si>
    <t>B.A. and B.S. in International Business</t>
  </si>
  <si>
    <t>B.S. in Management</t>
  </si>
  <si>
    <t>Marketing</t>
  </si>
  <si>
    <t>B.A.,  B.S., and B.S.Ed. in Business Teacher Education</t>
  </si>
  <si>
    <t>B.S. in Marketing</t>
  </si>
  <si>
    <t>Education</t>
  </si>
  <si>
    <t>Teaching and Learning</t>
  </si>
  <si>
    <t>B.S.  and B.S.Ed. in Early Childhood Education</t>
  </si>
  <si>
    <t>B.S.  and B.S.Ed. in Elementary Education</t>
  </si>
  <si>
    <t>B.S.  and B.S.Ed. in Middle Level Teacher Education</t>
  </si>
  <si>
    <t>Special Education</t>
  </si>
  <si>
    <t>B.S.  and B.S.Ed. in Special Education</t>
  </si>
  <si>
    <t>School of Teaching and Learning</t>
  </si>
  <si>
    <t>Fine Arts</t>
  </si>
  <si>
    <t>Arts Technology</t>
  </si>
  <si>
    <t>B.A. and B.S. in Arts Technology</t>
  </si>
  <si>
    <t>School of Art</t>
  </si>
  <si>
    <t>B.A. and B.S. in Art</t>
  </si>
  <si>
    <t>B.F.A. in Art</t>
  </si>
  <si>
    <t>School of Music</t>
  </si>
  <si>
    <t>B.M. in Performance</t>
  </si>
  <si>
    <t>Bachelor of Music Education</t>
  </si>
  <si>
    <t>B.A.  and B.S. in Music (Liberal Arts)</t>
  </si>
  <si>
    <t>School of Theatre</t>
  </si>
  <si>
    <t>B.A. and B.S. in Theatre</t>
  </si>
  <si>
    <t>Mennonite College of Nursing</t>
  </si>
  <si>
    <t>Nursing</t>
  </si>
  <si>
    <t>B.S. in Nursing</t>
  </si>
  <si>
    <t>Other</t>
  </si>
  <si>
    <t>B.A. and B.S. in Interdisciplinary Studies</t>
  </si>
  <si>
    <t>B.A. and B.S. in University Studies</t>
  </si>
  <si>
    <t>Other Total</t>
  </si>
  <si>
    <t>Master's</t>
  </si>
  <si>
    <t>M.S. in Agriculture</t>
  </si>
  <si>
    <t>M.S. in Information Systems</t>
  </si>
  <si>
    <t>M.A. and M.S. in Criminal Justice Sciences</t>
  </si>
  <si>
    <t>M.S. in Kinesiology and Recreation</t>
  </si>
  <si>
    <t>M.A. and M.S. in Family and Consumer Sciences</t>
  </si>
  <si>
    <t>M.S. in Technology</t>
  </si>
  <si>
    <t>M.S. in Biological Sciences</t>
  </si>
  <si>
    <t>M.S. in Chemistry</t>
  </si>
  <si>
    <t>Master of Chemistry Education</t>
  </si>
  <si>
    <t>M.A. and M.S. in Communication</t>
  </si>
  <si>
    <t>M.A. and M.S. in Applied Economics</t>
  </si>
  <si>
    <t>M.A. and M.S. in English</t>
  </si>
  <si>
    <t>M.A. and M.S. in Writing</t>
  </si>
  <si>
    <t>M.S. in Hydrogeology</t>
  </si>
  <si>
    <t>M.A. and M.S. in History</t>
  </si>
  <si>
    <t>M.A. and M.S. in Mathematics</t>
  </si>
  <si>
    <t>M.A. and M.S. in Political Science</t>
  </si>
  <si>
    <t>M.A. and M.S. in Psychology</t>
  </si>
  <si>
    <t>M.A. and M.S. in Clinical-Counseling Psychology</t>
  </si>
  <si>
    <t>Master of Social Work</t>
  </si>
  <si>
    <t>M.A. and M.S. in Sociology</t>
  </si>
  <si>
    <t>Communication Sciences and Disorders</t>
  </si>
  <si>
    <t>M.A. and M.S. in Speech Pathology and Audiology</t>
  </si>
  <si>
    <t>M.S. in Accountancy</t>
  </si>
  <si>
    <t>B.S./Master of Professional Accountancy</t>
  </si>
  <si>
    <t>Dean of Business</t>
  </si>
  <si>
    <t>Master of Business Administration</t>
  </si>
  <si>
    <t>M.S.  and M.S.Ed. in Teaching and Learning</t>
  </si>
  <si>
    <t>M.S.Ed. in Reading</t>
  </si>
  <si>
    <t>Educational Administration and Foundations</t>
  </si>
  <si>
    <t>M.S. and M.S.Ed. in Educational Administration</t>
  </si>
  <si>
    <t>M.S. in College Student Personnel</t>
  </si>
  <si>
    <t>M.S. and M.S.Ed. in Special Education</t>
  </si>
  <si>
    <t>Dean of Fine Arts</t>
  </si>
  <si>
    <t>M.S. in Arts Technology</t>
  </si>
  <si>
    <t>M.A. and M.S. in Art</t>
  </si>
  <si>
    <t>Master of Music</t>
  </si>
  <si>
    <t>Master of Music Education</t>
  </si>
  <si>
    <t>M.A. and M.S. in Theatre</t>
  </si>
  <si>
    <t>M.F.A. in Theatre</t>
  </si>
  <si>
    <t>M.S. in Nursing</t>
  </si>
  <si>
    <t>IBHE Approved Post-Baccalaureate Certificates</t>
  </si>
  <si>
    <t>Teaching English Writing High/Mid School</t>
  </si>
  <si>
    <t>School Librarianship (PBC)</t>
  </si>
  <si>
    <t>IBHE Approved Post-Baccalaureate Certificates  Total</t>
  </si>
  <si>
    <t>IBHE Approved Post-Master's Graduate Certificates</t>
  </si>
  <si>
    <t>IBHE Approved Post-Master's Graduate Certificates Total</t>
  </si>
  <si>
    <t>Master's Total</t>
  </si>
  <si>
    <t>Doctoral</t>
  </si>
  <si>
    <t>Ph.D. in Biological Sciences</t>
  </si>
  <si>
    <t>Ph.D. in English Studies</t>
  </si>
  <si>
    <t>Ph.D. in Mathematics Education</t>
  </si>
  <si>
    <t>Ph.D. in School Psychology</t>
  </si>
  <si>
    <t xml:space="preserve">Doctor of Audiology  </t>
  </si>
  <si>
    <t>Director of Special Education</t>
  </si>
  <si>
    <t>Family Nurse Practitioner</t>
  </si>
  <si>
    <t>Specialist in School Psychology</t>
  </si>
  <si>
    <t>Educational Administration/General Administration</t>
  </si>
  <si>
    <t>Educational Administration/Superintendent Endorsement</t>
  </si>
  <si>
    <t>Ed.D. in Teaching and Learning</t>
  </si>
  <si>
    <t>Ed.D. and Ph.D. in Educational Administration</t>
  </si>
  <si>
    <t>Ed.D. in Special Education</t>
  </si>
  <si>
    <t>Ph.D. in Nursing</t>
  </si>
  <si>
    <t>Doctoral Total</t>
  </si>
  <si>
    <t>University Degree Total</t>
  </si>
  <si>
    <t>Applied Science &amp; Technology</t>
  </si>
  <si>
    <t>Technology/Project Management</t>
  </si>
  <si>
    <t>Technology/Training and Development</t>
  </si>
  <si>
    <t>Information Assurance and Security</t>
  </si>
  <si>
    <t>Internet Application Development</t>
  </si>
  <si>
    <t>Systems Analyst</t>
  </si>
  <si>
    <t>Network and Telecommunications Mangement</t>
  </si>
  <si>
    <t>Dean of Arts and Sciences</t>
  </si>
  <si>
    <t>Sociology &amp; Anthropology</t>
  </si>
  <si>
    <t>Social Aspects of Aging</t>
  </si>
  <si>
    <r>
      <t>Hydrogeology Geographic Information Systems</t>
    </r>
    <r>
      <rPr>
        <sz val="9"/>
        <rFont val="Times"/>
        <family val="1"/>
      </rPr>
      <t xml:space="preserve">                                                                          </t>
    </r>
  </si>
  <si>
    <t>Teaching English to Speakers of Other Languages</t>
  </si>
  <si>
    <t>Biology Geographic Information Science</t>
  </si>
  <si>
    <t>Women's and Gender Studies</t>
  </si>
  <si>
    <r>
      <t>Graduate Certificate</t>
    </r>
    <r>
      <rPr>
        <b/>
        <u/>
        <vertAlign val="superscript"/>
        <sz val="9"/>
        <rFont val="Times"/>
        <family val="1"/>
      </rPr>
      <t xml:space="preserve">1 </t>
    </r>
    <r>
      <rPr>
        <b/>
        <u/>
        <sz val="9"/>
        <rFont val="Times"/>
        <family val="1"/>
      </rPr>
      <t>Total</t>
    </r>
  </si>
  <si>
    <r>
      <t xml:space="preserve">1 </t>
    </r>
    <r>
      <rPr>
        <sz val="9"/>
        <rFont val="Times New Roman"/>
        <family val="1"/>
      </rPr>
      <t>GC - Graduate Certificate - 9 to 17 hours beyond bachelor's degree (this type of program is not reviewed/approved by the IBHE).</t>
    </r>
  </si>
  <si>
    <t>Baccalaureate Total</t>
  </si>
  <si>
    <t>Learning Behavior Specialist 2 Intertervention Specialist</t>
  </si>
  <si>
    <t>Learning Behavior Specialist 2 Curriculum Adaptation</t>
  </si>
  <si>
    <t>Learning Behavior Specialist 2 Multi Disability Specialist</t>
  </si>
  <si>
    <t>Learning Behavior Specialist 2 Technology Specialist</t>
  </si>
  <si>
    <t>Learning Behavior Specialist 2 Transition Specialist</t>
  </si>
  <si>
    <t>Arts and Sciences (cont.)</t>
  </si>
  <si>
    <r>
      <t>Non-IBHE Approved Graduate Certificates</t>
    </r>
    <r>
      <rPr>
        <b/>
        <vertAlign val="superscript"/>
        <sz val="9"/>
        <rFont val="Times"/>
      </rPr>
      <t>1</t>
    </r>
  </si>
  <si>
    <t>Deaf and Hard of Hearing/Oral Specialist</t>
  </si>
  <si>
    <r>
      <rPr>
        <i/>
        <sz val="9"/>
        <rFont val="Times"/>
      </rPr>
      <t>Note:</t>
    </r>
    <r>
      <rPr>
        <sz val="9"/>
        <rFont val="Times"/>
      </rPr>
      <t>The University Degree Total does not include Non-IBHE Approved Graduate Certificates.</t>
    </r>
  </si>
  <si>
    <t>M.F.A. in Art</t>
  </si>
  <si>
    <t>B.S. in Engineering Technology</t>
  </si>
  <si>
    <t>B.S. in Molecular and Cellular Biology</t>
  </si>
  <si>
    <t>B.A. and B.S. in Legal Studies</t>
  </si>
  <si>
    <t>M.A. in  Languages, Literatures, and Cultures</t>
  </si>
  <si>
    <t>M.A. and M.S. in Archealogy</t>
  </si>
  <si>
    <t>Educational Administration/Chief School of Business Official</t>
  </si>
  <si>
    <t>STEM Education and Leadership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</si>
</sst>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\ \ \ \ ;;\-\-\ \ \ \ "/>
    <numFmt numFmtId="165" formatCode="#,##0\ \ \ \ \ \ \ ;;\-\-\ \ \ \ \ \ \ "/>
    <numFmt numFmtId="166" formatCode="#,##0\ \ \ \ \ ;;\-\-\ \ \ \ \ "/>
  </numFmts>
  <fonts count="18" x14ac:knownFonts="1">
    <font>
      <sz val="11"/>
      <color theme="1"/>
      <name val="Calibri"/>
      <family val="2"/>
      <scheme val="minor"/>
    </font>
    <font>
      <b/>
      <u/>
      <sz val="9"/>
      <name val="Times"/>
      <family val="1"/>
    </font>
    <font>
      <b/>
      <sz val="9"/>
      <name val="Times"/>
      <family val="1"/>
    </font>
    <font>
      <sz val="9"/>
      <name val="Times"/>
      <family val="1"/>
    </font>
    <font>
      <u/>
      <sz val="9"/>
      <name val="Times"/>
      <family val="1"/>
    </font>
    <font>
      <b/>
      <sz val="9"/>
      <name val="Times"/>
    </font>
    <font>
      <b/>
      <u/>
      <sz val="9"/>
      <name val="Times"/>
    </font>
    <font>
      <b/>
      <sz val="7"/>
      <name val="Tms Rmn"/>
    </font>
    <font>
      <b/>
      <u/>
      <sz val="10"/>
      <name val="Tms Rmn"/>
    </font>
    <font>
      <b/>
      <u/>
      <vertAlign val="superscript"/>
      <sz val="9"/>
      <name val="Times"/>
      <family val="1"/>
    </font>
    <font>
      <vertAlign val="superscript"/>
      <sz val="9"/>
      <name val="Times New Roman"/>
      <family val="1"/>
    </font>
    <font>
      <sz val="9"/>
      <name val="Times New Roman"/>
      <family val="1"/>
    </font>
    <font>
      <sz val="11"/>
      <color theme="1"/>
      <name val="Times New Roman"/>
      <family val="1"/>
    </font>
    <font>
      <b/>
      <vertAlign val="superscript"/>
      <sz val="9"/>
      <name val="Times"/>
    </font>
    <font>
      <i/>
      <sz val="9"/>
      <name val="Times"/>
    </font>
    <font>
      <sz val="9"/>
      <name val="Times"/>
    </font>
    <font>
      <b/>
      <sz val="9"/>
      <name val="Times New Roman"/>
      <family val="1"/>
    </font>
    <font>
      <b/>
      <u/>
      <sz val="9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164" fontId="1" fillId="0" borderId="0" xfId="0" applyNumberFormat="1" applyFont="1" applyFill="1" applyBorder="1"/>
    <xf numFmtId="164" fontId="2" fillId="0" borderId="0" xfId="0" applyNumberFormat="1" applyFont="1" applyFill="1" applyBorder="1"/>
    <xf numFmtId="164" fontId="3" fillId="0" borderId="0" xfId="0" applyNumberFormat="1" applyFont="1" applyFill="1" applyBorder="1"/>
    <xf numFmtId="165" fontId="3" fillId="0" borderId="0" xfId="0" applyNumberFormat="1" applyFont="1" applyFill="1" applyBorder="1"/>
    <xf numFmtId="164" fontId="1" fillId="0" borderId="0" xfId="0" applyNumberFormat="1" applyFont="1" applyFill="1" applyBorder="1" applyAlignment="1" applyProtection="1">
      <alignment horizontal="left"/>
    </xf>
    <xf numFmtId="0" fontId="0" fillId="0" borderId="0" xfId="0" applyFill="1"/>
    <xf numFmtId="164" fontId="2" fillId="0" borderId="0" xfId="0" applyNumberFormat="1" applyFont="1" applyFill="1" applyBorder="1" applyAlignment="1" applyProtection="1">
      <alignment horizontal="left"/>
    </xf>
    <xf numFmtId="166" fontId="3" fillId="0" borderId="0" xfId="0" applyNumberFormat="1" applyFont="1" applyFill="1" applyBorder="1" applyProtection="1"/>
    <xf numFmtId="166" fontId="3" fillId="0" borderId="0" xfId="0" applyNumberFormat="1" applyFont="1" applyFill="1" applyBorder="1"/>
    <xf numFmtId="166" fontId="2" fillId="0" borderId="0" xfId="0" applyNumberFormat="1" applyFont="1" applyFill="1" applyBorder="1" applyProtection="1"/>
    <xf numFmtId="1" fontId="6" fillId="0" borderId="0" xfId="0" applyNumberFormat="1" applyFont="1" applyFill="1" applyBorder="1" applyAlignment="1" applyProtection="1">
      <alignment horizontal="center"/>
    </xf>
    <xf numFmtId="164" fontId="4" fillId="0" borderId="0" xfId="0" applyNumberFormat="1" applyFont="1" applyFill="1" applyBorder="1" applyAlignment="1" applyProtection="1">
      <alignment horizontal="left"/>
    </xf>
    <xf numFmtId="164" fontId="3" fillId="0" borderId="0" xfId="0" applyNumberFormat="1" applyFont="1" applyFill="1" applyBorder="1" applyAlignment="1" applyProtection="1">
      <alignment horizontal="left"/>
    </xf>
    <xf numFmtId="0" fontId="7" fillId="0" borderId="0" xfId="0" applyFont="1"/>
    <xf numFmtId="166" fontId="2" fillId="0" borderId="0" xfId="0" applyNumberFormat="1" applyFont="1" applyFill="1" applyBorder="1"/>
    <xf numFmtId="0" fontId="8" fillId="0" borderId="0" xfId="0" applyFont="1"/>
    <xf numFmtId="164" fontId="3" fillId="0" borderId="0" xfId="0" applyNumberFormat="1" applyFont="1" applyFill="1" applyBorder="1" applyAlignment="1" applyProtection="1">
      <alignment horizontal="center"/>
    </xf>
    <xf numFmtId="166" fontId="3" fillId="0" borderId="0" xfId="0" applyNumberFormat="1" applyFont="1" applyFill="1" applyBorder="1" applyAlignment="1">
      <alignment horizontal="center"/>
    </xf>
    <xf numFmtId="166" fontId="3" fillId="0" borderId="0" xfId="0" applyNumberFormat="1" applyFont="1" applyFill="1" applyBorder="1" applyAlignment="1">
      <alignment horizontal="centerContinuous"/>
    </xf>
    <xf numFmtId="164" fontId="6" fillId="0" borderId="0" xfId="0" applyNumberFormat="1" applyFont="1" applyFill="1" applyBorder="1" applyAlignment="1" applyProtection="1">
      <alignment horizontal="left"/>
    </xf>
    <xf numFmtId="0" fontId="10" fillId="0" borderId="0" xfId="0" applyFont="1" applyAlignment="1">
      <alignment wrapText="1"/>
    </xf>
    <xf numFmtId="164" fontId="14" fillId="0" borderId="0" xfId="0" applyNumberFormat="1" applyFont="1" applyFill="1" applyBorder="1"/>
    <xf numFmtId="1" fontId="17" fillId="0" borderId="0" xfId="0" applyNumberFormat="1" applyFont="1" applyFill="1" applyBorder="1" applyAlignment="1" applyProtection="1">
      <alignment horizontal="center"/>
    </xf>
    <xf numFmtId="164" fontId="17" fillId="0" borderId="0" xfId="0" applyNumberFormat="1" applyFont="1" applyFill="1" applyBorder="1" applyAlignment="1" applyProtection="1">
      <alignment horizontal="left"/>
    </xf>
    <xf numFmtId="164" fontId="16" fillId="0" borderId="0" xfId="0" applyNumberFormat="1" applyFont="1" applyFill="1" applyBorder="1"/>
    <xf numFmtId="164" fontId="11" fillId="0" borderId="0" xfId="0" applyNumberFormat="1" applyFont="1" applyFill="1" applyBorder="1"/>
    <xf numFmtId="166" fontId="11" fillId="0" borderId="0" xfId="0" applyNumberFormat="1" applyFont="1" applyFill="1" applyBorder="1"/>
    <xf numFmtId="0" fontId="12" fillId="0" borderId="0" xfId="0" applyFont="1" applyFill="1"/>
    <xf numFmtId="164" fontId="17" fillId="0" borderId="0" xfId="0" applyNumberFormat="1" applyFont="1" applyFill="1" applyBorder="1"/>
    <xf numFmtId="164" fontId="16" fillId="0" borderId="0" xfId="0" applyNumberFormat="1" applyFont="1" applyFill="1" applyBorder="1" applyAlignment="1" applyProtection="1">
      <alignment horizontal="left"/>
    </xf>
    <xf numFmtId="166" fontId="11" fillId="0" borderId="0" xfId="0" applyNumberFormat="1" applyFont="1" applyFill="1" applyBorder="1" applyProtection="1"/>
    <xf numFmtId="165" fontId="16" fillId="0" borderId="1" xfId="0" applyNumberFormat="1" applyFont="1" applyFill="1" applyBorder="1" applyAlignment="1">
      <alignment horizontal="center"/>
    </xf>
    <xf numFmtId="165" fontId="5" fillId="0" borderId="1" xfId="0" applyNumberFormat="1" applyFont="1" applyFill="1" applyBorder="1" applyAlignment="1">
      <alignment horizontal="center"/>
    </xf>
    <xf numFmtId="166" fontId="5" fillId="0" borderId="1" xfId="0" applyNumberFormat="1" applyFont="1" applyFill="1" applyBorder="1" applyAlignment="1">
      <alignment horizontal="center"/>
    </xf>
    <xf numFmtId="0" fontId="10" fillId="0" borderId="0" xfId="0" applyFont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1"/>
  <sheetViews>
    <sheetView showGridLines="0" tabSelected="1" view="pageLayout" zoomScale="110" zoomScaleNormal="100" zoomScalePageLayoutView="110" workbookViewId="0">
      <selection activeCell="E2" sqref="E2:I2"/>
    </sheetView>
  </sheetViews>
  <sheetFormatPr defaultColWidth="9.140625" defaultRowHeight="15" x14ac:dyDescent="0.25"/>
  <cols>
    <col min="1" max="1" width="9.140625" style="1"/>
    <col min="2" max="2" width="5.140625" customWidth="1"/>
    <col min="3" max="3" width="6" customWidth="1"/>
    <col min="4" max="4" width="43.140625" style="1" customWidth="1"/>
    <col min="5" max="5" width="8.28515625" style="2" customWidth="1"/>
    <col min="6" max="6" width="8.28515625" customWidth="1"/>
    <col min="7" max="7" width="8.28515625" style="1" customWidth="1"/>
    <col min="8" max="8" width="7" style="2" bestFit="1" customWidth="1"/>
    <col min="9" max="9" width="8.28515625" customWidth="1"/>
    <col min="10" max="10" width="5.5703125" style="1" bestFit="1" customWidth="1"/>
    <col min="11" max="11" width="5.42578125" style="2" bestFit="1" customWidth="1"/>
    <col min="12" max="12" width="7.5703125" bestFit="1" customWidth="1"/>
    <col min="13" max="13" width="5.5703125" style="1" bestFit="1" customWidth="1"/>
    <col min="14" max="14" width="5.42578125" bestFit="1" customWidth="1"/>
    <col min="15" max="15" width="7.5703125" bestFit="1" customWidth="1"/>
    <col min="16" max="16" width="5.5703125" style="1" bestFit="1" customWidth="1"/>
    <col min="17" max="17" width="5.42578125" bestFit="1" customWidth="1"/>
  </cols>
  <sheetData>
    <row r="1" spans="2:11" s="1" customFormat="1" x14ac:dyDescent="0.25">
      <c r="E1" s="2"/>
      <c r="H1" s="2"/>
      <c r="K1" s="2"/>
    </row>
    <row r="2" spans="2:11" x14ac:dyDescent="0.25">
      <c r="B2" s="7" t="s">
        <v>1</v>
      </c>
      <c r="C2" s="4"/>
      <c r="D2" s="5"/>
      <c r="E2" s="34" t="s">
        <v>0</v>
      </c>
      <c r="F2" s="34"/>
      <c r="G2" s="34"/>
      <c r="H2" s="34"/>
      <c r="I2" s="34"/>
    </row>
    <row r="3" spans="2:11" x14ac:dyDescent="0.25">
      <c r="B3" s="7" t="s">
        <v>2</v>
      </c>
      <c r="C3" s="4"/>
      <c r="D3" s="5"/>
      <c r="E3" s="25">
        <v>2011</v>
      </c>
      <c r="F3" s="25">
        <v>2012</v>
      </c>
      <c r="G3" s="25">
        <v>2013</v>
      </c>
      <c r="H3" s="25">
        <v>2014</v>
      </c>
      <c r="I3" s="25">
        <v>2015</v>
      </c>
    </row>
    <row r="4" spans="2:11" x14ac:dyDescent="0.25">
      <c r="B4" s="3"/>
      <c r="C4" s="9" t="s">
        <v>3</v>
      </c>
      <c r="D4" s="5"/>
      <c r="E4" s="6"/>
      <c r="F4" s="6"/>
      <c r="G4" s="6"/>
      <c r="H4" s="8"/>
    </row>
    <row r="5" spans="2:11" x14ac:dyDescent="0.25">
      <c r="B5" s="3"/>
      <c r="C5" s="4"/>
      <c r="D5" s="5" t="s">
        <v>4</v>
      </c>
      <c r="E5" s="10">
        <v>14</v>
      </c>
      <c r="F5" s="10">
        <v>6</v>
      </c>
      <c r="G5" s="10">
        <v>2</v>
      </c>
      <c r="H5" s="10">
        <v>54</v>
      </c>
      <c r="I5" s="10">
        <v>1</v>
      </c>
    </row>
    <row r="6" spans="2:11" x14ac:dyDescent="0.25">
      <c r="B6" s="3"/>
      <c r="C6" s="4"/>
      <c r="D6" s="5" t="s">
        <v>5</v>
      </c>
      <c r="E6" s="10">
        <v>83</v>
      </c>
      <c r="F6" s="10">
        <v>96</v>
      </c>
      <c r="G6" s="10">
        <v>111</v>
      </c>
      <c r="H6" s="10">
        <v>84</v>
      </c>
      <c r="I6" s="10">
        <v>142</v>
      </c>
    </row>
    <row r="7" spans="2:11" x14ac:dyDescent="0.25">
      <c r="B7" s="3"/>
      <c r="C7" s="9" t="s">
        <v>6</v>
      </c>
      <c r="D7" s="5"/>
      <c r="E7" s="11"/>
      <c r="F7" s="11"/>
      <c r="G7" s="11"/>
      <c r="H7" s="8"/>
    </row>
    <row r="8" spans="2:11" x14ac:dyDescent="0.25">
      <c r="B8" s="3"/>
      <c r="C8" s="4"/>
      <c r="D8" s="5" t="s">
        <v>7</v>
      </c>
      <c r="E8" s="10">
        <v>23</v>
      </c>
      <c r="F8" s="10">
        <v>22</v>
      </c>
      <c r="G8" s="10">
        <v>19</v>
      </c>
      <c r="H8" s="10">
        <v>34</v>
      </c>
      <c r="I8" s="10">
        <v>30</v>
      </c>
    </row>
    <row r="9" spans="2:11" x14ac:dyDescent="0.25">
      <c r="B9" s="3"/>
      <c r="C9" s="4"/>
      <c r="D9" s="5" t="s">
        <v>8</v>
      </c>
      <c r="E9" s="10">
        <v>19</v>
      </c>
      <c r="F9" s="10">
        <v>15</v>
      </c>
      <c r="G9" s="10">
        <v>20</v>
      </c>
      <c r="H9" s="10">
        <v>19</v>
      </c>
      <c r="I9" s="10">
        <v>23</v>
      </c>
    </row>
    <row r="10" spans="2:11" x14ac:dyDescent="0.25">
      <c r="B10" s="3"/>
      <c r="C10" s="4"/>
      <c r="D10" s="5" t="s">
        <v>9</v>
      </c>
      <c r="E10" s="10">
        <v>52</v>
      </c>
      <c r="F10" s="10">
        <v>56</v>
      </c>
      <c r="G10" s="10">
        <v>54</v>
      </c>
      <c r="H10" s="10">
        <v>65</v>
      </c>
      <c r="I10" s="10">
        <v>65</v>
      </c>
    </row>
    <row r="11" spans="2:11" x14ac:dyDescent="0.25">
      <c r="B11" s="3"/>
      <c r="C11" s="9" t="s">
        <v>10</v>
      </c>
      <c r="D11" s="5"/>
      <c r="E11" s="11"/>
      <c r="F11" s="11"/>
      <c r="G11" s="11"/>
      <c r="H11" s="8"/>
    </row>
    <row r="12" spans="2:11" x14ac:dyDescent="0.25">
      <c r="B12" s="3"/>
      <c r="C12" s="4"/>
      <c r="D12" s="5" t="s">
        <v>11</v>
      </c>
      <c r="E12" s="10">
        <v>160</v>
      </c>
      <c r="F12" s="10">
        <v>159</v>
      </c>
      <c r="G12" s="10">
        <v>174</v>
      </c>
      <c r="H12" s="10">
        <v>155</v>
      </c>
      <c r="I12" s="10">
        <v>149</v>
      </c>
    </row>
    <row r="13" spans="2:11" x14ac:dyDescent="0.25">
      <c r="B13" s="3"/>
      <c r="C13" s="9" t="s">
        <v>12</v>
      </c>
      <c r="D13" s="5"/>
      <c r="E13" s="11"/>
      <c r="F13" s="11"/>
      <c r="G13" s="11"/>
      <c r="H13" s="8"/>
    </row>
    <row r="14" spans="2:11" x14ac:dyDescent="0.25">
      <c r="B14" s="3"/>
      <c r="C14" s="4"/>
      <c r="D14" s="5" t="s">
        <v>13</v>
      </c>
      <c r="E14" s="10">
        <v>49</v>
      </c>
      <c r="F14" s="10">
        <v>72</v>
      </c>
      <c r="G14" s="10">
        <v>77</v>
      </c>
      <c r="H14" s="10">
        <v>65</v>
      </c>
      <c r="I14" s="10">
        <v>56</v>
      </c>
    </row>
    <row r="15" spans="2:11" x14ac:dyDescent="0.25">
      <c r="B15" s="3"/>
      <c r="C15" s="4"/>
      <c r="D15" s="5" t="s">
        <v>14</v>
      </c>
      <c r="E15" s="10">
        <v>101</v>
      </c>
      <c r="F15" s="10">
        <v>90</v>
      </c>
      <c r="G15" s="10">
        <v>91</v>
      </c>
      <c r="H15" s="10">
        <v>94</v>
      </c>
      <c r="I15" s="10">
        <v>103</v>
      </c>
    </row>
    <row r="16" spans="2:11" x14ac:dyDescent="0.25">
      <c r="B16" s="3"/>
      <c r="C16" s="4"/>
      <c r="D16" s="5" t="s">
        <v>15</v>
      </c>
      <c r="E16" s="10">
        <v>23</v>
      </c>
      <c r="F16" s="10">
        <v>24</v>
      </c>
      <c r="G16" s="10">
        <v>18</v>
      </c>
      <c r="H16" s="10">
        <v>27</v>
      </c>
      <c r="I16" s="10">
        <v>23</v>
      </c>
    </row>
    <row r="17" spans="2:11" x14ac:dyDescent="0.25">
      <c r="B17" s="3"/>
      <c r="C17" s="4"/>
      <c r="D17" s="5" t="s">
        <v>16</v>
      </c>
      <c r="E17" s="10">
        <v>59</v>
      </c>
      <c r="F17" s="10">
        <v>48</v>
      </c>
      <c r="G17" s="10">
        <v>68</v>
      </c>
      <c r="H17" s="10">
        <v>68</v>
      </c>
      <c r="I17" s="10">
        <v>67</v>
      </c>
    </row>
    <row r="18" spans="2:11" x14ac:dyDescent="0.25">
      <c r="B18" s="3"/>
      <c r="C18" s="9" t="s">
        <v>17</v>
      </c>
      <c r="D18" s="5"/>
      <c r="E18" s="11"/>
      <c r="F18" s="11"/>
      <c r="G18" s="11"/>
      <c r="H18" s="8"/>
    </row>
    <row r="19" spans="2:11" x14ac:dyDescent="0.25">
      <c r="B19" s="3"/>
      <c r="C19" s="4"/>
      <c r="D19" s="5" t="s">
        <v>18</v>
      </c>
      <c r="E19" s="10">
        <v>21</v>
      </c>
      <c r="F19" s="10">
        <v>33</v>
      </c>
      <c r="G19" s="10">
        <v>33</v>
      </c>
      <c r="H19" s="10">
        <v>28</v>
      </c>
      <c r="I19" s="10">
        <v>30</v>
      </c>
    </row>
    <row r="20" spans="2:11" x14ac:dyDescent="0.25">
      <c r="B20" s="3"/>
      <c r="C20" s="4"/>
      <c r="D20" s="5" t="s">
        <v>19</v>
      </c>
      <c r="E20" s="10">
        <v>30</v>
      </c>
      <c r="F20" s="10">
        <v>46</v>
      </c>
      <c r="G20" s="10">
        <v>47</v>
      </c>
      <c r="H20" s="10">
        <v>35</v>
      </c>
      <c r="I20" s="10">
        <v>34</v>
      </c>
    </row>
    <row r="21" spans="2:11" x14ac:dyDescent="0.25">
      <c r="B21" s="3"/>
      <c r="C21" s="4"/>
      <c r="D21" s="5" t="s">
        <v>20</v>
      </c>
      <c r="E21" s="10">
        <v>9</v>
      </c>
      <c r="F21" s="10">
        <v>20</v>
      </c>
      <c r="G21" s="10">
        <v>26</v>
      </c>
      <c r="H21" s="10">
        <v>28</v>
      </c>
      <c r="I21" s="10">
        <v>29</v>
      </c>
    </row>
    <row r="22" spans="2:11" x14ac:dyDescent="0.25">
      <c r="B22" s="3"/>
      <c r="C22" s="4"/>
      <c r="D22" s="5" t="s">
        <v>21</v>
      </c>
      <c r="E22" s="10">
        <v>19</v>
      </c>
      <c r="F22" s="10">
        <v>27</v>
      </c>
      <c r="G22" s="10">
        <v>23</v>
      </c>
      <c r="H22" s="10">
        <v>35</v>
      </c>
      <c r="I22" s="10">
        <v>28</v>
      </c>
    </row>
    <row r="23" spans="2:11" x14ac:dyDescent="0.25">
      <c r="B23" s="3"/>
      <c r="C23" s="4"/>
      <c r="D23" s="5" t="s">
        <v>22</v>
      </c>
      <c r="E23" s="10">
        <v>16</v>
      </c>
      <c r="F23" s="10">
        <v>14</v>
      </c>
      <c r="G23" s="10">
        <v>16</v>
      </c>
      <c r="H23" s="10">
        <v>16</v>
      </c>
      <c r="I23" s="10">
        <v>22</v>
      </c>
    </row>
    <row r="24" spans="2:11" x14ac:dyDescent="0.25">
      <c r="B24" s="3"/>
      <c r="C24" s="9" t="s">
        <v>23</v>
      </c>
      <c r="D24" s="5"/>
      <c r="E24" s="11"/>
      <c r="F24" s="11"/>
      <c r="G24" s="11"/>
      <c r="H24" s="8"/>
    </row>
    <row r="25" spans="2:11" x14ac:dyDescent="0.25">
      <c r="B25" s="3"/>
      <c r="C25" s="4"/>
      <c r="D25" s="5" t="s">
        <v>24</v>
      </c>
      <c r="E25" s="10">
        <v>145</v>
      </c>
      <c r="F25" s="10">
        <v>169</v>
      </c>
      <c r="G25" s="10">
        <v>170</v>
      </c>
      <c r="H25" s="10">
        <v>173</v>
      </c>
      <c r="I25" s="10">
        <v>154</v>
      </c>
    </row>
    <row r="26" spans="2:11" x14ac:dyDescent="0.25">
      <c r="B26" s="3"/>
      <c r="C26" s="9" t="s">
        <v>25</v>
      </c>
      <c r="D26" s="5"/>
      <c r="E26" s="11"/>
      <c r="F26" s="11"/>
      <c r="G26" s="11"/>
      <c r="H26" s="8"/>
    </row>
    <row r="27" spans="2:11" x14ac:dyDescent="0.25">
      <c r="B27" s="3"/>
      <c r="C27" s="4"/>
      <c r="D27" s="5" t="s">
        <v>26</v>
      </c>
      <c r="E27" s="10">
        <v>117</v>
      </c>
      <c r="F27" s="10">
        <v>121</v>
      </c>
      <c r="G27" s="10">
        <v>76</v>
      </c>
      <c r="H27" s="10">
        <v>56</v>
      </c>
      <c r="I27" s="10">
        <v>47</v>
      </c>
    </row>
    <row r="28" spans="2:11" x14ac:dyDescent="0.25">
      <c r="B28" s="3"/>
      <c r="C28" s="4"/>
      <c r="D28" s="5" t="s">
        <v>27</v>
      </c>
      <c r="E28" s="10">
        <v>0</v>
      </c>
      <c r="F28" s="10">
        <v>3</v>
      </c>
      <c r="G28" s="10">
        <v>16</v>
      </c>
      <c r="H28" s="10">
        <v>36</v>
      </c>
      <c r="I28" s="10">
        <v>37</v>
      </c>
    </row>
    <row r="29" spans="2:11" x14ac:dyDescent="0.25">
      <c r="B29" s="3"/>
      <c r="C29" s="4"/>
      <c r="D29" s="5" t="s">
        <v>28</v>
      </c>
      <c r="E29" s="10">
        <v>0</v>
      </c>
      <c r="F29" s="10">
        <v>0</v>
      </c>
      <c r="G29" s="10">
        <v>4</v>
      </c>
      <c r="H29" s="10">
        <v>8</v>
      </c>
      <c r="I29" s="10">
        <v>17</v>
      </c>
    </row>
    <row r="30" spans="2:11" x14ac:dyDescent="0.25">
      <c r="B30" s="3"/>
      <c r="C30" s="4"/>
      <c r="D30" s="5" t="s">
        <v>29</v>
      </c>
      <c r="E30" s="10">
        <v>14</v>
      </c>
      <c r="F30" s="10">
        <v>22</v>
      </c>
      <c r="G30" s="10">
        <v>11</v>
      </c>
      <c r="H30" s="10">
        <v>8</v>
      </c>
      <c r="I30" s="10">
        <v>8</v>
      </c>
    </row>
    <row r="31" spans="2:11" x14ac:dyDescent="0.25">
      <c r="B31" s="3"/>
      <c r="C31" s="4"/>
      <c r="D31" s="5" t="s">
        <v>30</v>
      </c>
      <c r="E31" s="10">
        <v>23</v>
      </c>
      <c r="F31" s="10">
        <v>24</v>
      </c>
      <c r="G31" s="10">
        <v>33</v>
      </c>
      <c r="H31" s="10">
        <v>21</v>
      </c>
      <c r="I31" s="10">
        <v>27</v>
      </c>
    </row>
    <row r="32" spans="2:11" s="1" customFormat="1" x14ac:dyDescent="0.25">
      <c r="B32" s="3"/>
      <c r="C32" s="4"/>
      <c r="D32" s="5" t="s">
        <v>211</v>
      </c>
      <c r="E32" s="10">
        <v>0</v>
      </c>
      <c r="F32" s="10">
        <v>0</v>
      </c>
      <c r="G32" s="10">
        <v>0</v>
      </c>
      <c r="H32" s="10">
        <v>1</v>
      </c>
      <c r="I32" s="10">
        <v>4</v>
      </c>
      <c r="K32" s="2"/>
    </row>
    <row r="33" spans="2:11" x14ac:dyDescent="0.25">
      <c r="B33" s="7" t="s">
        <v>31</v>
      </c>
      <c r="C33" s="4"/>
      <c r="D33" s="5"/>
      <c r="E33" s="12">
        <f>SUM(E4:E31)</f>
        <v>977</v>
      </c>
      <c r="F33" s="12">
        <f>SUM(F4:F31)</f>
        <v>1067</v>
      </c>
      <c r="G33" s="12">
        <f>SUM(G4:G31)</f>
        <v>1089</v>
      </c>
      <c r="H33" s="12">
        <f>SUM(H4:H32)</f>
        <v>1110</v>
      </c>
      <c r="I33" s="12">
        <f>SUM(I4:I32)</f>
        <v>1096</v>
      </c>
    </row>
    <row r="34" spans="2:11" s="1" customFormat="1" x14ac:dyDescent="0.25">
      <c r="B34" s="7"/>
      <c r="C34" s="4"/>
      <c r="D34" s="5"/>
      <c r="E34" s="12"/>
      <c r="F34" s="12"/>
      <c r="G34" s="12"/>
      <c r="H34" s="12"/>
      <c r="I34" s="12"/>
      <c r="K34" s="2"/>
    </row>
    <row r="35" spans="2:11" s="1" customFormat="1" x14ac:dyDescent="0.25">
      <c r="B35" s="7"/>
      <c r="C35" s="4"/>
      <c r="D35" s="5"/>
      <c r="E35" s="12"/>
      <c r="F35" s="12"/>
      <c r="G35" s="12"/>
      <c r="H35" s="12"/>
      <c r="I35" s="12"/>
      <c r="K35" s="2"/>
    </row>
    <row r="36" spans="2:11" s="1" customFormat="1" x14ac:dyDescent="0.25">
      <c r="B36" s="26" t="s">
        <v>1</v>
      </c>
      <c r="C36" s="27"/>
      <c r="D36" s="28"/>
      <c r="E36" s="34" t="s">
        <v>0</v>
      </c>
      <c r="F36" s="34"/>
      <c r="G36" s="34"/>
      <c r="H36" s="34"/>
      <c r="I36" s="34"/>
      <c r="K36" s="2"/>
    </row>
    <row r="37" spans="2:11" s="1" customFormat="1" x14ac:dyDescent="0.25">
      <c r="B37" s="26" t="s">
        <v>32</v>
      </c>
      <c r="C37" s="27"/>
      <c r="D37" s="28"/>
      <c r="E37" s="25">
        <v>2011</v>
      </c>
      <c r="F37" s="25">
        <v>2012</v>
      </c>
      <c r="G37" s="25">
        <v>2013</v>
      </c>
      <c r="H37" s="25">
        <v>2014</v>
      </c>
      <c r="I37" s="25">
        <v>2015</v>
      </c>
      <c r="K37" s="2"/>
    </row>
    <row r="38" spans="2:11" x14ac:dyDescent="0.25">
      <c r="B38" s="26"/>
      <c r="C38" s="27" t="s">
        <v>33</v>
      </c>
      <c r="D38" s="28"/>
      <c r="E38" s="29"/>
      <c r="F38" s="29"/>
      <c r="G38" s="29"/>
      <c r="H38" s="30"/>
    </row>
    <row r="39" spans="2:11" x14ac:dyDescent="0.25">
      <c r="B39" s="26"/>
      <c r="C39" s="27"/>
      <c r="D39" s="28" t="s">
        <v>34</v>
      </c>
      <c r="E39" s="29">
        <v>14</v>
      </c>
      <c r="F39" s="29">
        <v>10</v>
      </c>
      <c r="G39" s="29">
        <v>9</v>
      </c>
      <c r="H39" s="29">
        <v>24</v>
      </c>
      <c r="I39" s="29">
        <v>15</v>
      </c>
    </row>
    <row r="40" spans="2:11" x14ac:dyDescent="0.25">
      <c r="B40" s="31"/>
      <c r="C40" s="32" t="s">
        <v>35</v>
      </c>
      <c r="D40" s="28"/>
      <c r="E40" s="29"/>
      <c r="F40" s="29"/>
      <c r="G40" s="29"/>
      <c r="H40" s="30"/>
    </row>
    <row r="41" spans="2:11" x14ac:dyDescent="0.25">
      <c r="B41" s="31"/>
      <c r="C41" s="27"/>
      <c r="D41" s="28" t="s">
        <v>36</v>
      </c>
      <c r="E41" s="33">
        <v>133</v>
      </c>
      <c r="F41" s="33">
        <v>145</v>
      </c>
      <c r="G41" s="33">
        <v>131</v>
      </c>
      <c r="H41" s="33">
        <v>124</v>
      </c>
      <c r="I41" s="33">
        <v>141</v>
      </c>
    </row>
    <row r="42" spans="2:11" s="1" customFormat="1" x14ac:dyDescent="0.25">
      <c r="B42" s="31"/>
      <c r="C42" s="27"/>
      <c r="D42" s="28" t="s">
        <v>212</v>
      </c>
      <c r="E42" s="33">
        <v>0</v>
      </c>
      <c r="F42" s="33">
        <v>0</v>
      </c>
      <c r="G42" s="33">
        <v>0</v>
      </c>
      <c r="H42" s="33">
        <v>3</v>
      </c>
      <c r="I42" s="33">
        <v>9</v>
      </c>
      <c r="K42" s="2"/>
    </row>
    <row r="43" spans="2:11" x14ac:dyDescent="0.25">
      <c r="B43" s="31"/>
      <c r="C43" s="32" t="s">
        <v>37</v>
      </c>
      <c r="D43" s="28"/>
      <c r="E43" s="29"/>
      <c r="F43" s="29"/>
      <c r="G43" s="29"/>
      <c r="H43" s="30"/>
    </row>
    <row r="44" spans="2:11" x14ac:dyDescent="0.25">
      <c r="B44" s="31"/>
      <c r="C44" s="27"/>
      <c r="D44" s="28" t="s">
        <v>38</v>
      </c>
      <c r="E44" s="33">
        <v>31</v>
      </c>
      <c r="F44" s="33">
        <v>23</v>
      </c>
      <c r="G44" s="33">
        <v>20</v>
      </c>
      <c r="H44" s="33">
        <v>21</v>
      </c>
      <c r="I44" s="33">
        <v>25</v>
      </c>
    </row>
    <row r="45" spans="2:11" x14ac:dyDescent="0.25">
      <c r="B45" s="31"/>
      <c r="C45" s="32" t="s">
        <v>39</v>
      </c>
      <c r="D45" s="28"/>
      <c r="E45" s="29"/>
      <c r="F45" s="29"/>
      <c r="G45" s="29"/>
      <c r="H45" s="30"/>
    </row>
    <row r="46" spans="2:11" x14ac:dyDescent="0.25">
      <c r="B46" s="31"/>
      <c r="C46" s="27"/>
      <c r="D46" s="28" t="s">
        <v>40</v>
      </c>
      <c r="E46" s="33">
        <v>41</v>
      </c>
      <c r="F46" s="33">
        <v>44</v>
      </c>
      <c r="G46" s="33">
        <v>53</v>
      </c>
      <c r="H46" s="33">
        <v>49</v>
      </c>
      <c r="I46" s="33">
        <v>60</v>
      </c>
    </row>
    <row r="47" spans="2:11" x14ac:dyDescent="0.25">
      <c r="B47" s="31"/>
      <c r="C47" s="27"/>
      <c r="D47" s="28" t="s">
        <v>41</v>
      </c>
      <c r="E47" s="33">
        <v>83</v>
      </c>
      <c r="F47" s="33">
        <v>74</v>
      </c>
      <c r="G47" s="33">
        <v>73</v>
      </c>
      <c r="H47" s="33">
        <v>95</v>
      </c>
      <c r="I47" s="33">
        <v>87</v>
      </c>
    </row>
    <row r="48" spans="2:11" x14ac:dyDescent="0.25">
      <c r="B48" s="31"/>
      <c r="C48" s="27"/>
      <c r="D48" s="28" t="s">
        <v>42</v>
      </c>
      <c r="E48" s="33">
        <v>62</v>
      </c>
      <c r="F48" s="33">
        <v>73</v>
      </c>
      <c r="G48" s="33">
        <v>92</v>
      </c>
      <c r="H48" s="33">
        <v>92</v>
      </c>
      <c r="I48" s="33">
        <v>71</v>
      </c>
    </row>
    <row r="49" spans="2:9" x14ac:dyDescent="0.25">
      <c r="B49" s="31"/>
      <c r="C49" s="27"/>
      <c r="D49" s="28" t="s">
        <v>43</v>
      </c>
      <c r="E49" s="33">
        <v>41</v>
      </c>
      <c r="F49" s="33">
        <v>59</v>
      </c>
      <c r="G49" s="33">
        <v>44</v>
      </c>
      <c r="H49" s="33">
        <v>63</v>
      </c>
      <c r="I49" s="33">
        <v>42</v>
      </c>
    </row>
    <row r="50" spans="2:9" x14ac:dyDescent="0.25">
      <c r="B50" s="31"/>
      <c r="C50" s="32" t="s">
        <v>44</v>
      </c>
      <c r="D50" s="28"/>
      <c r="E50" s="33"/>
      <c r="F50" s="33"/>
      <c r="G50" s="33"/>
      <c r="H50" s="30"/>
    </row>
    <row r="51" spans="2:9" x14ac:dyDescent="0.25">
      <c r="B51" s="31"/>
      <c r="C51" s="27"/>
      <c r="D51" s="28" t="s">
        <v>45</v>
      </c>
      <c r="E51" s="33">
        <v>51</v>
      </c>
      <c r="F51" s="33">
        <v>32</v>
      </c>
      <c r="G51" s="33">
        <v>34</v>
      </c>
      <c r="H51" s="33">
        <v>30</v>
      </c>
      <c r="I51" s="33">
        <v>41</v>
      </c>
    </row>
    <row r="52" spans="2:9" x14ac:dyDescent="0.25">
      <c r="B52" s="31"/>
      <c r="C52" s="32" t="s">
        <v>46</v>
      </c>
      <c r="D52" s="28"/>
      <c r="E52" s="29"/>
      <c r="F52" s="29"/>
      <c r="G52" s="29"/>
      <c r="H52" s="30"/>
    </row>
    <row r="53" spans="2:9" x14ac:dyDescent="0.25">
      <c r="B53" s="31"/>
      <c r="C53" s="27"/>
      <c r="D53" s="28" t="s">
        <v>47</v>
      </c>
      <c r="E53" s="33">
        <v>152</v>
      </c>
      <c r="F53" s="33">
        <v>179</v>
      </c>
      <c r="G53" s="33">
        <v>179</v>
      </c>
      <c r="H53" s="33">
        <v>161</v>
      </c>
      <c r="I53" s="33">
        <v>132</v>
      </c>
    </row>
    <row r="54" spans="2:9" x14ac:dyDescent="0.25">
      <c r="B54" s="31"/>
      <c r="C54" s="32" t="s">
        <v>48</v>
      </c>
      <c r="D54" s="28"/>
      <c r="E54" s="29"/>
      <c r="F54" s="29"/>
      <c r="G54" s="29"/>
      <c r="H54" s="30"/>
    </row>
    <row r="55" spans="2:9" x14ac:dyDescent="0.25">
      <c r="B55" s="31"/>
      <c r="C55" s="27"/>
      <c r="D55" s="28" t="s">
        <v>49</v>
      </c>
      <c r="E55" s="33">
        <v>9</v>
      </c>
      <c r="F55" s="33">
        <v>5</v>
      </c>
      <c r="G55" s="33">
        <v>6</v>
      </c>
      <c r="H55" s="33">
        <v>6</v>
      </c>
      <c r="I55" s="33">
        <v>4</v>
      </c>
    </row>
    <row r="56" spans="2:9" x14ac:dyDescent="0.25">
      <c r="B56" s="31"/>
      <c r="C56" s="27"/>
      <c r="D56" s="28" t="s">
        <v>50</v>
      </c>
      <c r="E56" s="33">
        <v>5</v>
      </c>
      <c r="F56" s="33">
        <v>3</v>
      </c>
      <c r="G56" s="33">
        <v>5</v>
      </c>
      <c r="H56" s="33">
        <v>3</v>
      </c>
      <c r="I56" s="33">
        <v>2</v>
      </c>
    </row>
    <row r="57" spans="2:9" x14ac:dyDescent="0.25">
      <c r="B57" s="31"/>
      <c r="C57" s="27"/>
      <c r="D57" s="28" t="s">
        <v>51</v>
      </c>
      <c r="E57" s="33">
        <v>26</v>
      </c>
      <c r="F57" s="33">
        <v>42</v>
      </c>
      <c r="G57" s="33">
        <v>38</v>
      </c>
      <c r="H57" s="33">
        <v>34</v>
      </c>
      <c r="I57" s="33">
        <v>29</v>
      </c>
    </row>
    <row r="58" spans="2:9" x14ac:dyDescent="0.25">
      <c r="B58" s="31"/>
      <c r="C58" s="27"/>
      <c r="D58" s="28" t="s">
        <v>52</v>
      </c>
      <c r="E58" s="33">
        <v>1</v>
      </c>
      <c r="F58" s="33">
        <v>0</v>
      </c>
      <c r="G58" s="33">
        <v>0</v>
      </c>
      <c r="H58" s="33">
        <v>0</v>
      </c>
      <c r="I58" s="33">
        <v>0</v>
      </c>
    </row>
    <row r="59" spans="2:9" x14ac:dyDescent="0.25">
      <c r="B59" s="31"/>
      <c r="C59" s="32" t="s">
        <v>53</v>
      </c>
      <c r="D59" s="28"/>
      <c r="E59" s="29"/>
      <c r="F59" s="29"/>
      <c r="G59" s="29"/>
      <c r="H59" s="30"/>
    </row>
    <row r="60" spans="2:9" x14ac:dyDescent="0.25">
      <c r="B60" s="31"/>
      <c r="C60" s="27"/>
      <c r="D60" s="28" t="s">
        <v>54</v>
      </c>
      <c r="E60" s="33">
        <v>23</v>
      </c>
      <c r="F60" s="33">
        <v>23</v>
      </c>
      <c r="G60" s="33">
        <v>31</v>
      </c>
      <c r="H60" s="33">
        <v>20</v>
      </c>
      <c r="I60" s="33">
        <v>21</v>
      </c>
    </row>
    <row r="61" spans="2:9" x14ac:dyDescent="0.25">
      <c r="B61" s="31"/>
      <c r="C61" s="27"/>
      <c r="D61" s="28" t="s">
        <v>55</v>
      </c>
      <c r="E61" s="33">
        <v>18</v>
      </c>
      <c r="F61" s="33">
        <v>18</v>
      </c>
      <c r="G61" s="33">
        <v>22</v>
      </c>
      <c r="H61" s="33">
        <v>25</v>
      </c>
      <c r="I61" s="33">
        <v>14</v>
      </c>
    </row>
    <row r="62" spans="2:9" x14ac:dyDescent="0.25">
      <c r="B62" s="31"/>
      <c r="C62" s="32" t="s">
        <v>56</v>
      </c>
      <c r="D62" s="28"/>
      <c r="E62" s="29"/>
      <c r="F62" s="29"/>
      <c r="G62" s="29"/>
      <c r="H62" s="30"/>
    </row>
    <row r="63" spans="2:9" x14ac:dyDescent="0.25">
      <c r="B63" s="31"/>
      <c r="C63" s="27"/>
      <c r="D63" s="28" t="s">
        <v>57</v>
      </c>
      <c r="E63" s="33">
        <v>134</v>
      </c>
      <c r="F63" s="33">
        <v>136</v>
      </c>
      <c r="G63" s="33">
        <v>126</v>
      </c>
      <c r="H63" s="33">
        <v>112</v>
      </c>
      <c r="I63" s="33">
        <v>99</v>
      </c>
    </row>
    <row r="64" spans="2:9" x14ac:dyDescent="0.25">
      <c r="B64" s="31"/>
      <c r="C64" s="27"/>
      <c r="D64" s="28" t="s">
        <v>58</v>
      </c>
      <c r="E64" s="33">
        <v>2</v>
      </c>
      <c r="F64" s="33">
        <v>1</v>
      </c>
      <c r="G64" s="33">
        <v>0</v>
      </c>
      <c r="H64" s="33">
        <v>0</v>
      </c>
      <c r="I64" s="33">
        <v>0</v>
      </c>
    </row>
    <row r="65" spans="2:11" x14ac:dyDescent="0.25">
      <c r="B65" s="31"/>
      <c r="C65" s="32" t="s">
        <v>59</v>
      </c>
      <c r="D65" s="28"/>
      <c r="E65" s="29"/>
      <c r="F65" s="29"/>
      <c r="G65" s="29"/>
      <c r="H65" s="30"/>
    </row>
    <row r="66" spans="2:11" x14ac:dyDescent="0.25">
      <c r="B66" s="31"/>
      <c r="C66" s="27"/>
      <c r="D66" s="28" t="s">
        <v>60</v>
      </c>
      <c r="E66" s="33">
        <v>81</v>
      </c>
      <c r="F66" s="33">
        <v>75</v>
      </c>
      <c r="G66" s="33">
        <v>81</v>
      </c>
      <c r="H66" s="33">
        <v>71</v>
      </c>
      <c r="I66" s="33">
        <v>61</v>
      </c>
    </row>
    <row r="67" spans="2:11" x14ac:dyDescent="0.25">
      <c r="B67" s="31"/>
      <c r="C67" s="32" t="s">
        <v>61</v>
      </c>
      <c r="D67" s="28"/>
      <c r="E67" s="29"/>
      <c r="F67" s="29"/>
      <c r="G67" s="29"/>
      <c r="H67" s="30"/>
    </row>
    <row r="68" spans="2:11" ht="16.5" customHeight="1" x14ac:dyDescent="0.25">
      <c r="B68" s="31"/>
      <c r="C68" s="27"/>
      <c r="D68" s="28" t="s">
        <v>62</v>
      </c>
      <c r="E68" s="33">
        <v>13</v>
      </c>
      <c r="F68" s="33">
        <v>16</v>
      </c>
      <c r="G68" s="33">
        <v>8</v>
      </c>
      <c r="H68" s="33">
        <v>13</v>
      </c>
      <c r="I68" s="33">
        <v>16</v>
      </c>
    </row>
    <row r="69" spans="2:11" s="1" customFormat="1" ht="12.75" customHeight="1" x14ac:dyDescent="0.25">
      <c r="B69" s="3"/>
      <c r="C69" s="4"/>
      <c r="D69" s="5"/>
      <c r="E69" s="10"/>
      <c r="F69" s="10"/>
      <c r="G69" s="10"/>
      <c r="H69" s="10"/>
      <c r="I69" s="10"/>
      <c r="K69" s="2"/>
    </row>
    <row r="70" spans="2:11" x14ac:dyDescent="0.25">
      <c r="B70" s="7" t="s">
        <v>1</v>
      </c>
      <c r="C70" s="4"/>
      <c r="D70" s="5"/>
      <c r="E70" s="35" t="s">
        <v>0</v>
      </c>
      <c r="F70" s="35"/>
      <c r="G70" s="35"/>
      <c r="H70" s="35"/>
      <c r="I70" s="35"/>
    </row>
    <row r="71" spans="2:11" x14ac:dyDescent="0.25">
      <c r="B71" s="7" t="s">
        <v>206</v>
      </c>
      <c r="C71" s="4"/>
      <c r="D71" s="5"/>
      <c r="E71" s="13">
        <v>2011</v>
      </c>
      <c r="F71" s="13">
        <v>2012</v>
      </c>
      <c r="G71" s="13">
        <v>2013</v>
      </c>
      <c r="H71" s="13">
        <v>2014</v>
      </c>
      <c r="I71" s="13">
        <v>2015</v>
      </c>
    </row>
    <row r="72" spans="2:11" x14ac:dyDescent="0.25">
      <c r="B72" s="3"/>
      <c r="C72" s="9" t="s">
        <v>63</v>
      </c>
      <c r="D72" s="5"/>
      <c r="E72" s="11"/>
      <c r="F72" s="11"/>
      <c r="G72" s="11"/>
      <c r="H72" s="8"/>
    </row>
    <row r="73" spans="2:11" x14ac:dyDescent="0.25">
      <c r="B73" s="3"/>
      <c r="C73" s="4"/>
      <c r="D73" s="5" t="s">
        <v>64</v>
      </c>
      <c r="E73" s="10">
        <v>23</v>
      </c>
      <c r="F73" s="10">
        <v>17</v>
      </c>
      <c r="G73" s="10">
        <v>17</v>
      </c>
      <c r="H73" s="10">
        <v>17</v>
      </c>
      <c r="I73" s="10">
        <v>17</v>
      </c>
    </row>
    <row r="74" spans="2:11" x14ac:dyDescent="0.25">
      <c r="B74" s="3"/>
      <c r="C74" s="9" t="s">
        <v>65</v>
      </c>
      <c r="D74" s="5"/>
      <c r="E74" s="11"/>
      <c r="F74" s="11"/>
      <c r="G74" s="11"/>
      <c r="H74" s="8"/>
    </row>
    <row r="75" spans="2:11" x14ac:dyDescent="0.25">
      <c r="B75" s="3"/>
      <c r="C75" s="4"/>
      <c r="D75" s="5" t="s">
        <v>66</v>
      </c>
      <c r="E75" s="10">
        <v>106</v>
      </c>
      <c r="F75" s="10">
        <v>93</v>
      </c>
      <c r="G75" s="10">
        <v>107</v>
      </c>
      <c r="H75" s="10">
        <v>98</v>
      </c>
      <c r="I75" s="10">
        <v>83</v>
      </c>
    </row>
    <row r="76" spans="2:11" s="1" customFormat="1" x14ac:dyDescent="0.25">
      <c r="B76" s="3"/>
      <c r="C76" s="4"/>
      <c r="D76" s="5" t="s">
        <v>213</v>
      </c>
      <c r="E76" s="10">
        <v>0</v>
      </c>
      <c r="F76" s="10">
        <v>0</v>
      </c>
      <c r="G76" s="10">
        <v>0</v>
      </c>
      <c r="H76" s="10">
        <v>0</v>
      </c>
      <c r="I76" s="10">
        <v>3</v>
      </c>
      <c r="K76" s="2"/>
    </row>
    <row r="77" spans="2:11" x14ac:dyDescent="0.25">
      <c r="B77" s="3"/>
      <c r="C77" s="9" t="s">
        <v>67</v>
      </c>
      <c r="D77" s="5"/>
      <c r="E77" s="6"/>
      <c r="F77" s="6"/>
      <c r="G77" s="6"/>
      <c r="H77" s="8"/>
    </row>
    <row r="78" spans="2:11" x14ac:dyDescent="0.25">
      <c r="B78" s="3"/>
      <c r="C78" s="4"/>
      <c r="D78" s="5" t="s">
        <v>68</v>
      </c>
      <c r="E78" s="10">
        <v>131</v>
      </c>
      <c r="F78" s="10">
        <v>132</v>
      </c>
      <c r="G78" s="10">
        <v>148</v>
      </c>
      <c r="H78" s="10">
        <v>168</v>
      </c>
      <c r="I78" s="10">
        <v>144</v>
      </c>
    </row>
    <row r="79" spans="2:11" x14ac:dyDescent="0.25">
      <c r="B79" s="3"/>
      <c r="C79" s="9" t="s">
        <v>69</v>
      </c>
      <c r="D79" s="5"/>
      <c r="E79" s="11"/>
      <c r="F79" s="11"/>
      <c r="G79" s="11"/>
      <c r="H79" s="8"/>
    </row>
    <row r="80" spans="2:11" x14ac:dyDescent="0.25">
      <c r="B80" s="3"/>
      <c r="C80" s="4"/>
      <c r="D80" s="5" t="s">
        <v>70</v>
      </c>
      <c r="E80" s="10">
        <v>58</v>
      </c>
      <c r="F80" s="10">
        <v>64</v>
      </c>
      <c r="G80" s="10">
        <v>55</v>
      </c>
      <c r="H80" s="10">
        <v>48</v>
      </c>
      <c r="I80" s="10">
        <v>43</v>
      </c>
    </row>
    <row r="81" spans="2:9" x14ac:dyDescent="0.25">
      <c r="B81" s="3"/>
      <c r="C81" s="9" t="s">
        <v>71</v>
      </c>
      <c r="D81" s="5"/>
      <c r="E81" s="11"/>
      <c r="F81" s="11"/>
      <c r="G81" s="11"/>
      <c r="H81" s="8"/>
    </row>
    <row r="82" spans="2:9" x14ac:dyDescent="0.25">
      <c r="B82" s="3"/>
      <c r="C82" s="4"/>
      <c r="D82" s="5" t="s">
        <v>72</v>
      </c>
      <c r="E82" s="10">
        <v>14</v>
      </c>
      <c r="F82" s="10">
        <v>23</v>
      </c>
      <c r="G82" s="10">
        <v>22</v>
      </c>
      <c r="H82" s="10">
        <v>13</v>
      </c>
      <c r="I82" s="10">
        <v>17</v>
      </c>
    </row>
    <row r="83" spans="2:9" x14ac:dyDescent="0.25">
      <c r="B83" s="3"/>
      <c r="C83" s="4"/>
      <c r="D83" s="5" t="s">
        <v>73</v>
      </c>
      <c r="E83" s="10">
        <v>63</v>
      </c>
      <c r="F83" s="10">
        <v>60</v>
      </c>
      <c r="G83" s="10">
        <v>66</v>
      </c>
      <c r="H83" s="10">
        <v>80</v>
      </c>
      <c r="I83" s="10">
        <v>107</v>
      </c>
    </row>
    <row r="84" spans="2:9" x14ac:dyDescent="0.25">
      <c r="B84" s="3"/>
      <c r="C84" s="9" t="s">
        <v>74</v>
      </c>
      <c r="D84" s="5"/>
      <c r="E84" s="11"/>
      <c r="F84" s="11"/>
      <c r="G84" s="11"/>
      <c r="H84" s="8"/>
    </row>
    <row r="85" spans="2:9" x14ac:dyDescent="0.25">
      <c r="B85" s="3"/>
      <c r="C85" s="4"/>
      <c r="D85" s="5" t="s">
        <v>75</v>
      </c>
      <c r="E85" s="10">
        <v>73</v>
      </c>
      <c r="F85" s="10">
        <v>84</v>
      </c>
      <c r="G85" s="10">
        <v>56</v>
      </c>
      <c r="H85" s="10">
        <v>85</v>
      </c>
      <c r="I85" s="10">
        <v>66</v>
      </c>
    </row>
    <row r="86" spans="2:9" x14ac:dyDescent="0.25">
      <c r="B86" s="7" t="s">
        <v>31</v>
      </c>
      <c r="C86" s="4"/>
      <c r="D86" s="4"/>
      <c r="E86" s="12">
        <f>SUM(E39:E85)-E71</f>
        <v>1388</v>
      </c>
      <c r="F86" s="12">
        <f t="shared" ref="F86:I86" si="0">SUM(F39:F85)-F71</f>
        <v>1431</v>
      </c>
      <c r="G86" s="12">
        <f t="shared" si="0"/>
        <v>1423</v>
      </c>
      <c r="H86" s="12">
        <f t="shared" si="0"/>
        <v>1455</v>
      </c>
      <c r="I86" s="12">
        <f t="shared" si="0"/>
        <v>1349</v>
      </c>
    </row>
    <row r="87" spans="2:9" ht="12" customHeight="1" x14ac:dyDescent="0.25">
      <c r="E87"/>
      <c r="F87" s="1"/>
      <c r="G87" s="2"/>
      <c r="H87"/>
    </row>
    <row r="88" spans="2:9" x14ac:dyDescent="0.25">
      <c r="B88" s="7" t="s">
        <v>76</v>
      </c>
      <c r="C88" s="4"/>
      <c r="D88" s="5"/>
      <c r="E88" s="11"/>
      <c r="F88" s="11"/>
      <c r="G88" s="11"/>
      <c r="H88" s="8"/>
    </row>
    <row r="89" spans="2:9" x14ac:dyDescent="0.25">
      <c r="B89" s="3"/>
      <c r="C89" s="9" t="s">
        <v>77</v>
      </c>
      <c r="D89" s="5"/>
      <c r="E89" s="11"/>
      <c r="F89" s="11"/>
      <c r="G89" s="11"/>
      <c r="H89" s="8"/>
    </row>
    <row r="90" spans="2:9" x14ac:dyDescent="0.25">
      <c r="B90" s="3"/>
      <c r="C90" s="4"/>
      <c r="D90" s="5" t="s">
        <v>78</v>
      </c>
      <c r="E90" s="10">
        <v>103</v>
      </c>
      <c r="F90" s="10">
        <v>111</v>
      </c>
      <c r="G90" s="10">
        <v>112</v>
      </c>
      <c r="H90" s="10">
        <v>122</v>
      </c>
      <c r="I90" s="10">
        <v>106</v>
      </c>
    </row>
    <row r="91" spans="2:9" x14ac:dyDescent="0.25">
      <c r="B91" s="3"/>
      <c r="C91" s="4"/>
      <c r="D91" s="5" t="s">
        <v>79</v>
      </c>
      <c r="E91" s="10">
        <v>13</v>
      </c>
      <c r="F91" s="10">
        <v>17</v>
      </c>
      <c r="G91" s="10">
        <v>15</v>
      </c>
      <c r="H91" s="10">
        <v>11</v>
      </c>
      <c r="I91" s="10">
        <v>15</v>
      </c>
    </row>
    <row r="92" spans="2:9" x14ac:dyDescent="0.25">
      <c r="B92" s="3"/>
      <c r="C92" s="4"/>
      <c r="D92" s="5" t="s">
        <v>80</v>
      </c>
      <c r="E92" s="10">
        <v>26</v>
      </c>
      <c r="F92" s="10">
        <v>42</v>
      </c>
      <c r="G92" s="10">
        <v>25</v>
      </c>
      <c r="H92" s="10">
        <v>35</v>
      </c>
      <c r="I92" s="10">
        <v>30</v>
      </c>
    </row>
    <row r="93" spans="2:9" x14ac:dyDescent="0.25">
      <c r="B93" s="3"/>
      <c r="C93" s="9" t="s">
        <v>81</v>
      </c>
      <c r="D93" s="5"/>
      <c r="E93" s="11"/>
      <c r="F93" s="11"/>
      <c r="G93" s="11"/>
      <c r="H93" s="8"/>
    </row>
    <row r="94" spans="2:9" x14ac:dyDescent="0.25">
      <c r="B94" s="3"/>
      <c r="C94" s="4"/>
      <c r="D94" s="5" t="s">
        <v>82</v>
      </c>
      <c r="E94" s="10">
        <v>166</v>
      </c>
      <c r="F94" s="10">
        <v>171</v>
      </c>
      <c r="G94" s="10">
        <v>153</v>
      </c>
      <c r="H94" s="10">
        <v>120</v>
      </c>
      <c r="I94" s="10">
        <v>166</v>
      </c>
    </row>
    <row r="95" spans="2:9" x14ac:dyDescent="0.25">
      <c r="B95" s="3"/>
      <c r="C95" s="4"/>
      <c r="D95" s="5" t="s">
        <v>83</v>
      </c>
      <c r="E95" s="10">
        <v>25</v>
      </c>
      <c r="F95" s="10">
        <v>39</v>
      </c>
      <c r="G95" s="10">
        <v>38</v>
      </c>
      <c r="H95" s="10">
        <v>27</v>
      </c>
      <c r="I95" s="10">
        <v>25</v>
      </c>
    </row>
    <row r="96" spans="2:9" x14ac:dyDescent="0.25">
      <c r="B96" s="3"/>
      <c r="C96" s="9" t="s">
        <v>84</v>
      </c>
      <c r="D96" s="5"/>
      <c r="E96" s="11"/>
      <c r="F96" s="11"/>
      <c r="G96" s="11"/>
      <c r="H96" s="8"/>
    </row>
    <row r="97" spans="2:11" x14ac:dyDescent="0.25">
      <c r="B97" s="3"/>
      <c r="C97" s="4"/>
      <c r="D97" s="5" t="s">
        <v>85</v>
      </c>
      <c r="E97" s="10">
        <v>107</v>
      </c>
      <c r="F97" s="10">
        <v>72</v>
      </c>
      <c r="G97" s="10">
        <v>82</v>
      </c>
      <c r="H97" s="10">
        <v>83</v>
      </c>
      <c r="I97" s="10">
        <v>96</v>
      </c>
    </row>
    <row r="98" spans="2:11" x14ac:dyDescent="0.25">
      <c r="B98" s="3"/>
      <c r="C98" s="4"/>
      <c r="D98" s="5" t="s">
        <v>86</v>
      </c>
      <c r="E98" s="10">
        <v>25</v>
      </c>
      <c r="F98" s="10">
        <v>27</v>
      </c>
      <c r="G98" s="10">
        <v>20</v>
      </c>
      <c r="H98" s="10">
        <v>22</v>
      </c>
      <c r="I98" s="10">
        <v>21</v>
      </c>
    </row>
    <row r="99" spans="2:11" x14ac:dyDescent="0.25">
      <c r="B99" s="3"/>
      <c r="C99" s="4"/>
      <c r="D99" s="5" t="s">
        <v>87</v>
      </c>
      <c r="E99" s="10">
        <v>102</v>
      </c>
      <c r="F99" s="10">
        <v>118</v>
      </c>
      <c r="G99" s="10">
        <v>169</v>
      </c>
      <c r="H99" s="10">
        <v>125</v>
      </c>
      <c r="I99" s="10">
        <v>148</v>
      </c>
    </row>
    <row r="100" spans="2:11" s="1" customFormat="1" x14ac:dyDescent="0.25">
      <c r="B100" s="3"/>
      <c r="C100" s="9" t="s">
        <v>88</v>
      </c>
      <c r="D100" s="5"/>
      <c r="E100" s="6"/>
      <c r="F100" s="6"/>
      <c r="G100" s="6"/>
      <c r="H100" s="6"/>
      <c r="K100" s="2"/>
    </row>
    <row r="101" spans="2:11" s="1" customFormat="1" x14ac:dyDescent="0.25">
      <c r="B101" s="3"/>
      <c r="C101" s="4"/>
      <c r="D101" s="5" t="s">
        <v>89</v>
      </c>
      <c r="E101" s="10">
        <v>20</v>
      </c>
      <c r="F101" s="10">
        <v>13</v>
      </c>
      <c r="G101" s="10">
        <v>22</v>
      </c>
      <c r="H101" s="10">
        <v>5</v>
      </c>
      <c r="I101" s="10">
        <v>8</v>
      </c>
      <c r="K101" s="2"/>
    </row>
    <row r="102" spans="2:11" s="1" customFormat="1" x14ac:dyDescent="0.25">
      <c r="B102" s="3"/>
      <c r="C102" s="4"/>
      <c r="D102" s="5" t="s">
        <v>90</v>
      </c>
      <c r="E102" s="10">
        <v>210</v>
      </c>
      <c r="F102" s="10">
        <v>227</v>
      </c>
      <c r="G102" s="10">
        <v>189</v>
      </c>
      <c r="H102" s="10">
        <v>198</v>
      </c>
      <c r="I102" s="10">
        <v>191</v>
      </c>
      <c r="K102" s="2"/>
    </row>
    <row r="103" spans="2:11" s="1" customFormat="1" x14ac:dyDescent="0.25">
      <c r="B103" s="7" t="s">
        <v>31</v>
      </c>
      <c r="C103" s="4"/>
      <c r="D103" s="4"/>
      <c r="E103" s="12">
        <f t="shared" ref="E103:I103" si="1">SUM(E90:E102)</f>
        <v>797</v>
      </c>
      <c r="F103" s="12">
        <f t="shared" si="1"/>
        <v>837</v>
      </c>
      <c r="G103" s="12">
        <f t="shared" si="1"/>
        <v>825</v>
      </c>
      <c r="H103" s="12">
        <f t="shared" si="1"/>
        <v>748</v>
      </c>
      <c r="I103" s="12">
        <f t="shared" si="1"/>
        <v>806</v>
      </c>
      <c r="K103" s="2"/>
    </row>
    <row r="104" spans="2:11" s="1" customFormat="1" x14ac:dyDescent="0.25">
      <c r="B104" s="3"/>
      <c r="C104" s="9"/>
      <c r="D104" s="5"/>
      <c r="E104" s="6"/>
      <c r="F104" s="6"/>
      <c r="G104" s="6"/>
      <c r="H104" s="6"/>
      <c r="I104" s="6"/>
      <c r="K104" s="2"/>
    </row>
    <row r="105" spans="2:11" s="1" customFormat="1" x14ac:dyDescent="0.25">
      <c r="B105" s="7" t="s">
        <v>1</v>
      </c>
      <c r="C105" s="4"/>
      <c r="D105" s="5"/>
      <c r="E105" s="35" t="s">
        <v>0</v>
      </c>
      <c r="F105" s="35"/>
      <c r="G105" s="35"/>
      <c r="H105" s="35"/>
      <c r="I105" s="35"/>
      <c r="K105" s="2"/>
    </row>
    <row r="106" spans="2:11" s="1" customFormat="1" x14ac:dyDescent="0.25">
      <c r="B106" s="7" t="s">
        <v>91</v>
      </c>
      <c r="C106" s="4"/>
      <c r="D106" s="5"/>
      <c r="E106" s="13">
        <v>2011</v>
      </c>
      <c r="F106" s="13">
        <v>2012</v>
      </c>
      <c r="G106" s="13">
        <v>2013</v>
      </c>
      <c r="H106" s="13">
        <v>2014</v>
      </c>
      <c r="I106" s="13">
        <v>2015</v>
      </c>
      <c r="K106" s="2"/>
    </row>
    <row r="107" spans="2:11" x14ac:dyDescent="0.25">
      <c r="B107" s="3"/>
      <c r="C107" s="9" t="s">
        <v>98</v>
      </c>
      <c r="D107" s="5"/>
      <c r="E107" s="11"/>
      <c r="F107" s="11"/>
      <c r="G107" s="11"/>
      <c r="H107" s="8"/>
    </row>
    <row r="108" spans="2:11" x14ac:dyDescent="0.25">
      <c r="B108" s="3"/>
      <c r="C108" s="4"/>
      <c r="D108" s="5" t="s">
        <v>93</v>
      </c>
      <c r="E108" s="10">
        <v>83</v>
      </c>
      <c r="F108" s="10">
        <v>76</v>
      </c>
      <c r="G108" s="10">
        <v>63</v>
      </c>
      <c r="H108" s="10">
        <v>34</v>
      </c>
      <c r="I108" s="10">
        <v>60</v>
      </c>
    </row>
    <row r="109" spans="2:11" x14ac:dyDescent="0.25">
      <c r="B109" s="3"/>
      <c r="C109" s="4"/>
      <c r="D109" s="5" t="s">
        <v>94</v>
      </c>
      <c r="E109" s="10">
        <v>282</v>
      </c>
      <c r="F109" s="10">
        <v>301</v>
      </c>
      <c r="G109" s="10">
        <v>241</v>
      </c>
      <c r="H109" s="10">
        <v>213</v>
      </c>
      <c r="I109" s="10">
        <v>234</v>
      </c>
    </row>
    <row r="110" spans="2:11" x14ac:dyDescent="0.25">
      <c r="B110" s="3"/>
      <c r="C110" s="4"/>
      <c r="D110" s="5" t="s">
        <v>95</v>
      </c>
      <c r="E110" s="10">
        <v>116</v>
      </c>
      <c r="F110" s="10">
        <v>73</v>
      </c>
      <c r="G110" s="10">
        <v>63</v>
      </c>
      <c r="H110" s="10">
        <v>55</v>
      </c>
      <c r="I110" s="10">
        <v>54</v>
      </c>
    </row>
    <row r="111" spans="2:11" x14ac:dyDescent="0.25">
      <c r="B111" s="3"/>
      <c r="C111" s="9" t="s">
        <v>96</v>
      </c>
      <c r="D111" s="5"/>
      <c r="E111" s="11"/>
      <c r="F111" s="11"/>
      <c r="G111" s="11"/>
      <c r="H111" s="8"/>
    </row>
    <row r="112" spans="2:11" x14ac:dyDescent="0.25">
      <c r="B112" s="3"/>
      <c r="C112" s="4"/>
      <c r="D112" s="5" t="s">
        <v>97</v>
      </c>
      <c r="E112" s="10">
        <v>164</v>
      </c>
      <c r="F112" s="10">
        <v>172</v>
      </c>
      <c r="G112" s="10">
        <v>204</v>
      </c>
      <c r="H112" s="10">
        <v>162</v>
      </c>
      <c r="I112" s="10">
        <v>171</v>
      </c>
    </row>
    <row r="113" spans="2:9" x14ac:dyDescent="0.25">
      <c r="B113" s="7" t="s">
        <v>31</v>
      </c>
      <c r="C113" s="4"/>
      <c r="D113" s="4"/>
      <c r="E113" s="12">
        <f>SUM(E107:E112)</f>
        <v>645</v>
      </c>
      <c r="F113" s="12">
        <f>SUM(F107:F112)</f>
        <v>622</v>
      </c>
      <c r="G113" s="12">
        <f>SUM(G107:G112)</f>
        <v>571</v>
      </c>
      <c r="H113" s="12">
        <f>SUM(H107:H112)</f>
        <v>464</v>
      </c>
      <c r="I113" s="12">
        <f>SUM(I107:I112)</f>
        <v>519</v>
      </c>
    </row>
    <row r="114" spans="2:9" x14ac:dyDescent="0.25">
      <c r="E114"/>
      <c r="F114" s="1"/>
      <c r="G114" s="2"/>
      <c r="H114"/>
    </row>
    <row r="115" spans="2:9" x14ac:dyDescent="0.25">
      <c r="B115" s="7" t="s">
        <v>99</v>
      </c>
      <c r="C115" s="4"/>
      <c r="D115" s="5"/>
      <c r="E115" s="11"/>
      <c r="F115" s="11"/>
      <c r="G115" s="11"/>
      <c r="H115" s="8"/>
    </row>
    <row r="116" spans="2:9" x14ac:dyDescent="0.25">
      <c r="B116" s="7"/>
      <c r="C116" s="9" t="s">
        <v>100</v>
      </c>
      <c r="D116" s="14"/>
      <c r="E116" s="11"/>
      <c r="F116" s="11"/>
      <c r="G116" s="11"/>
      <c r="H116" s="8"/>
    </row>
    <row r="117" spans="2:9" x14ac:dyDescent="0.25">
      <c r="B117" s="7"/>
      <c r="C117" s="4"/>
      <c r="D117" s="5" t="s">
        <v>101</v>
      </c>
      <c r="E117" s="10">
        <v>17</v>
      </c>
      <c r="F117" s="10">
        <v>25</v>
      </c>
      <c r="G117" s="10">
        <v>27</v>
      </c>
      <c r="H117" s="10">
        <v>13</v>
      </c>
      <c r="I117" s="10">
        <v>21</v>
      </c>
    </row>
    <row r="118" spans="2:9" x14ac:dyDescent="0.25">
      <c r="B118" s="3"/>
      <c r="C118" s="9" t="s">
        <v>102</v>
      </c>
      <c r="D118" s="5"/>
      <c r="E118" s="11"/>
      <c r="F118" s="11"/>
      <c r="G118" s="11"/>
      <c r="H118" s="8"/>
    </row>
    <row r="119" spans="2:9" x14ac:dyDescent="0.25">
      <c r="B119" s="3"/>
      <c r="C119" s="4"/>
      <c r="D119" s="5" t="s">
        <v>103</v>
      </c>
      <c r="E119" s="10">
        <v>93</v>
      </c>
      <c r="F119" s="10">
        <v>61</v>
      </c>
      <c r="G119" s="10">
        <v>84</v>
      </c>
      <c r="H119" s="10">
        <v>77</v>
      </c>
      <c r="I119" s="10">
        <v>73</v>
      </c>
    </row>
    <row r="120" spans="2:9" x14ac:dyDescent="0.25">
      <c r="B120" s="3"/>
      <c r="C120" s="4"/>
      <c r="D120" s="5" t="s">
        <v>104</v>
      </c>
      <c r="E120" s="10">
        <v>8</v>
      </c>
      <c r="F120" s="10">
        <v>13</v>
      </c>
      <c r="G120" s="10">
        <v>13</v>
      </c>
      <c r="H120" s="10">
        <v>6</v>
      </c>
      <c r="I120" s="10">
        <v>4</v>
      </c>
    </row>
    <row r="121" spans="2:9" x14ac:dyDescent="0.25">
      <c r="B121" s="3"/>
      <c r="C121" s="9" t="s">
        <v>105</v>
      </c>
      <c r="D121" s="5"/>
      <c r="E121" s="11"/>
      <c r="F121" s="11"/>
      <c r="G121" s="11"/>
      <c r="H121" s="8"/>
    </row>
    <row r="122" spans="2:9" x14ac:dyDescent="0.25">
      <c r="B122" s="3"/>
      <c r="C122" s="4"/>
      <c r="D122" s="5" t="s">
        <v>106</v>
      </c>
      <c r="E122" s="10">
        <v>11</v>
      </c>
      <c r="F122" s="10">
        <v>13</v>
      </c>
      <c r="G122" s="10">
        <v>11</v>
      </c>
      <c r="H122" s="10">
        <v>12</v>
      </c>
      <c r="I122" s="10">
        <v>20</v>
      </c>
    </row>
    <row r="123" spans="2:9" x14ac:dyDescent="0.25">
      <c r="B123" s="3"/>
      <c r="C123" s="4"/>
      <c r="D123" s="5" t="s">
        <v>107</v>
      </c>
      <c r="E123" s="10">
        <v>39</v>
      </c>
      <c r="F123" s="10">
        <v>22</v>
      </c>
      <c r="G123" s="10">
        <v>31</v>
      </c>
      <c r="H123" s="10">
        <v>29</v>
      </c>
      <c r="I123" s="10">
        <v>28</v>
      </c>
    </row>
    <row r="124" spans="2:9" x14ac:dyDescent="0.25">
      <c r="B124" s="3"/>
      <c r="C124" s="4"/>
      <c r="D124" s="5" t="s">
        <v>108</v>
      </c>
      <c r="E124" s="10">
        <v>16</v>
      </c>
      <c r="F124" s="10">
        <v>18</v>
      </c>
      <c r="G124" s="10">
        <v>14</v>
      </c>
      <c r="H124" s="10">
        <v>15</v>
      </c>
      <c r="I124" s="10">
        <v>11</v>
      </c>
    </row>
    <row r="125" spans="2:9" x14ac:dyDescent="0.25">
      <c r="B125" s="3"/>
      <c r="C125" s="9" t="s">
        <v>109</v>
      </c>
      <c r="D125" s="5"/>
      <c r="E125" s="11"/>
      <c r="F125" s="11"/>
      <c r="G125" s="11"/>
      <c r="H125" s="8"/>
    </row>
    <row r="126" spans="2:9" x14ac:dyDescent="0.25">
      <c r="B126" s="3"/>
      <c r="C126" s="4"/>
      <c r="D126" s="5" t="s">
        <v>110</v>
      </c>
      <c r="E126" s="10">
        <v>51</v>
      </c>
      <c r="F126" s="10">
        <v>77</v>
      </c>
      <c r="G126" s="10">
        <v>57</v>
      </c>
      <c r="H126" s="10">
        <v>75</v>
      </c>
      <c r="I126" s="10">
        <v>58</v>
      </c>
    </row>
    <row r="127" spans="2:9" x14ac:dyDescent="0.25">
      <c r="B127" s="7" t="s">
        <v>31</v>
      </c>
      <c r="C127" s="4"/>
      <c r="D127" s="4"/>
      <c r="E127" s="12">
        <f>SUM(E117:E126)</f>
        <v>235</v>
      </c>
      <c r="F127" s="12">
        <f>SUM(F117:F126)</f>
        <v>229</v>
      </c>
      <c r="G127" s="12">
        <f>SUM(G117:G126)</f>
        <v>237</v>
      </c>
      <c r="H127" s="12">
        <f>SUM(H117:H126)</f>
        <v>227</v>
      </c>
      <c r="I127" s="12">
        <f>SUM(I117:I126)</f>
        <v>215</v>
      </c>
    </row>
    <row r="128" spans="2:9" ht="12.75" customHeight="1" x14ac:dyDescent="0.25">
      <c r="E128"/>
      <c r="F128" s="1"/>
      <c r="G128" s="2"/>
      <c r="H128"/>
    </row>
    <row r="129" spans="2:11" x14ac:dyDescent="0.25">
      <c r="B129" s="7" t="s">
        <v>111</v>
      </c>
      <c r="C129" s="4"/>
      <c r="D129" s="5"/>
      <c r="E129" s="13"/>
      <c r="F129" s="13"/>
      <c r="G129" s="13"/>
      <c r="H129" s="13"/>
    </row>
    <row r="130" spans="2:11" x14ac:dyDescent="0.25">
      <c r="B130" s="7"/>
      <c r="C130" s="15"/>
      <c r="D130" s="15" t="s">
        <v>113</v>
      </c>
      <c r="E130" s="10">
        <v>122</v>
      </c>
      <c r="F130" s="10">
        <v>139</v>
      </c>
      <c r="G130" s="10">
        <v>132</v>
      </c>
      <c r="H130" s="10">
        <v>167</v>
      </c>
      <c r="I130" s="10">
        <v>187</v>
      </c>
    </row>
    <row r="131" spans="2:11" x14ac:dyDescent="0.25">
      <c r="B131" s="7" t="s">
        <v>31</v>
      </c>
      <c r="C131" s="9"/>
      <c r="D131" s="9"/>
      <c r="E131" s="12">
        <f>SUM(E130)</f>
        <v>122</v>
      </c>
      <c r="F131" s="12">
        <f>SUM(F130)</f>
        <v>139</v>
      </c>
      <c r="G131" s="12">
        <f>SUM(G130)</f>
        <v>132</v>
      </c>
      <c r="H131" s="12">
        <f>SUM(H130)</f>
        <v>167</v>
      </c>
      <c r="I131" s="12">
        <f>SUM(I130)</f>
        <v>187</v>
      </c>
    </row>
    <row r="132" spans="2:11" ht="12" customHeight="1" x14ac:dyDescent="0.25">
      <c r="B132" s="7"/>
      <c r="C132" s="15"/>
      <c r="D132" s="15"/>
      <c r="E132" s="11"/>
      <c r="F132" s="11"/>
      <c r="G132" s="11"/>
      <c r="H132" s="8"/>
    </row>
    <row r="133" spans="2:11" x14ac:dyDescent="0.25">
      <c r="B133" s="7" t="s">
        <v>114</v>
      </c>
      <c r="C133" s="4"/>
      <c r="D133" s="5"/>
      <c r="E133" s="11"/>
      <c r="F133" s="11"/>
      <c r="G133" s="11"/>
      <c r="H133" s="8"/>
    </row>
    <row r="134" spans="2:11" x14ac:dyDescent="0.25">
      <c r="B134" s="3"/>
      <c r="C134" s="4"/>
      <c r="D134" s="5" t="s">
        <v>115</v>
      </c>
      <c r="E134" s="10">
        <v>28</v>
      </c>
      <c r="F134" s="10">
        <v>51</v>
      </c>
      <c r="G134" s="10">
        <v>52</v>
      </c>
      <c r="H134" s="10">
        <v>40</v>
      </c>
      <c r="I134" s="10">
        <v>33</v>
      </c>
    </row>
    <row r="135" spans="2:11" x14ac:dyDescent="0.25">
      <c r="B135" s="3"/>
      <c r="C135" s="4"/>
      <c r="D135" s="5" t="s">
        <v>116</v>
      </c>
      <c r="E135" s="10">
        <v>90</v>
      </c>
      <c r="F135" s="10">
        <v>76</v>
      </c>
      <c r="G135" s="10">
        <v>109</v>
      </c>
      <c r="H135" s="10">
        <v>102</v>
      </c>
      <c r="I135" s="10">
        <v>117</v>
      </c>
    </row>
    <row r="136" spans="2:11" x14ac:dyDescent="0.25">
      <c r="B136" s="7" t="s">
        <v>117</v>
      </c>
      <c r="C136" s="4"/>
      <c r="D136" s="4"/>
      <c r="E136" s="12">
        <f>SUM(E134:E135)</f>
        <v>118</v>
      </c>
      <c r="F136" s="12">
        <f>SUM(F134:F135)</f>
        <v>127</v>
      </c>
      <c r="G136" s="12">
        <f>SUM(G134:G135)</f>
        <v>161</v>
      </c>
      <c r="H136" s="12">
        <f>SUM(H134:H135)</f>
        <v>142</v>
      </c>
      <c r="I136" s="12">
        <f>SUM(I134:I135)</f>
        <v>150</v>
      </c>
    </row>
    <row r="137" spans="2:11" x14ac:dyDescent="0.25">
      <c r="B137" s="3"/>
      <c r="C137" s="4"/>
      <c r="D137" s="5"/>
      <c r="E137" s="10"/>
      <c r="F137" s="10"/>
      <c r="G137" s="10"/>
      <c r="H137" s="16"/>
    </row>
    <row r="138" spans="2:11" x14ac:dyDescent="0.25">
      <c r="B138" s="22" t="s">
        <v>200</v>
      </c>
      <c r="C138" s="4"/>
      <c r="D138" s="4"/>
      <c r="E138" s="12">
        <f>E136+E131+E127+E113+E103+E86+E33</f>
        <v>4282</v>
      </c>
      <c r="F138" s="12">
        <f>F136+F131+F127+F113+F103+F86+F33</f>
        <v>4452</v>
      </c>
      <c r="G138" s="12">
        <f>G136+G131+G127+G113+G103+G86+G33</f>
        <v>4438</v>
      </c>
      <c r="H138" s="12">
        <f>H136+H131+H127+H113+H103+H86+H33</f>
        <v>4313</v>
      </c>
      <c r="I138" s="12">
        <f>I136+I131+I127+I113+I103+I86+I33</f>
        <v>4322</v>
      </c>
    </row>
    <row r="139" spans="2:11" s="1" customFormat="1" x14ac:dyDescent="0.25">
      <c r="B139" s="7"/>
      <c r="C139" s="4"/>
      <c r="D139" s="4"/>
      <c r="E139" s="12"/>
      <c r="F139" s="12"/>
      <c r="G139" s="12"/>
      <c r="H139" s="12"/>
      <c r="I139" s="12"/>
      <c r="K139" s="2"/>
    </row>
    <row r="140" spans="2:11" x14ac:dyDescent="0.25">
      <c r="B140" s="7" t="s">
        <v>1</v>
      </c>
      <c r="C140" s="4"/>
      <c r="D140" s="5"/>
      <c r="E140" s="35" t="s">
        <v>118</v>
      </c>
      <c r="F140" s="35"/>
      <c r="G140" s="35"/>
      <c r="H140" s="35"/>
      <c r="I140" s="35"/>
    </row>
    <row r="141" spans="2:11" x14ac:dyDescent="0.25">
      <c r="B141" s="7" t="s">
        <v>2</v>
      </c>
      <c r="C141" s="4"/>
      <c r="D141" s="5"/>
      <c r="E141" s="13">
        <v>2011</v>
      </c>
      <c r="F141" s="13">
        <v>2012</v>
      </c>
      <c r="G141" s="13">
        <v>2013</v>
      </c>
      <c r="H141" s="13">
        <v>2014</v>
      </c>
      <c r="I141" s="13">
        <v>2015</v>
      </c>
    </row>
    <row r="142" spans="2:11" x14ac:dyDescent="0.25">
      <c r="B142" s="7"/>
      <c r="C142" s="4" t="s">
        <v>3</v>
      </c>
      <c r="D142" s="5"/>
      <c r="E142" s="11"/>
      <c r="F142" s="11"/>
      <c r="G142" s="11"/>
      <c r="H142" s="8"/>
    </row>
    <row r="143" spans="2:11" x14ac:dyDescent="0.25">
      <c r="B143" s="7"/>
      <c r="C143" s="4"/>
      <c r="D143" s="5" t="s">
        <v>119</v>
      </c>
      <c r="E143" s="11">
        <v>9</v>
      </c>
      <c r="F143" s="11">
        <v>6</v>
      </c>
      <c r="G143" s="11">
        <v>8</v>
      </c>
      <c r="H143" s="11">
        <v>6</v>
      </c>
      <c r="I143" s="11">
        <v>4</v>
      </c>
    </row>
    <row r="144" spans="2:11" x14ac:dyDescent="0.25">
      <c r="B144" s="3"/>
      <c r="C144" s="9" t="s">
        <v>6</v>
      </c>
      <c r="D144" s="5"/>
      <c r="E144" s="11"/>
      <c r="F144" s="11"/>
      <c r="G144" s="11"/>
      <c r="H144" s="8"/>
    </row>
    <row r="145" spans="2:11" x14ac:dyDescent="0.25">
      <c r="B145" s="3"/>
      <c r="C145" s="4"/>
      <c r="D145" s="5" t="s">
        <v>120</v>
      </c>
      <c r="E145" s="10">
        <v>39</v>
      </c>
      <c r="F145" s="10">
        <v>20</v>
      </c>
      <c r="G145" s="10">
        <v>30</v>
      </c>
      <c r="H145" s="10">
        <v>26</v>
      </c>
      <c r="I145" s="10">
        <v>29</v>
      </c>
    </row>
    <row r="146" spans="2:11" x14ac:dyDescent="0.25">
      <c r="B146" s="3"/>
      <c r="C146" s="9" t="s">
        <v>10</v>
      </c>
      <c r="D146" s="5"/>
      <c r="E146" s="11"/>
      <c r="F146" s="11"/>
      <c r="G146" s="11"/>
      <c r="H146" s="8"/>
    </row>
    <row r="147" spans="2:11" x14ac:dyDescent="0.25">
      <c r="B147" s="3"/>
      <c r="C147" s="4"/>
      <c r="D147" s="5" t="s">
        <v>121</v>
      </c>
      <c r="E147" s="10">
        <v>9</v>
      </c>
      <c r="F147" s="10">
        <v>6</v>
      </c>
      <c r="G147" s="10">
        <v>5</v>
      </c>
      <c r="H147" s="10">
        <v>6</v>
      </c>
      <c r="I147" s="10">
        <v>9</v>
      </c>
    </row>
    <row r="148" spans="2:11" x14ac:dyDescent="0.25">
      <c r="B148" s="3"/>
      <c r="C148" s="9" t="s">
        <v>12</v>
      </c>
      <c r="D148" s="5"/>
      <c r="E148" s="11"/>
      <c r="F148" s="11"/>
      <c r="G148" s="11"/>
      <c r="H148" s="8"/>
    </row>
    <row r="149" spans="2:11" x14ac:dyDescent="0.25">
      <c r="B149" s="3"/>
      <c r="C149" s="4"/>
      <c r="D149" s="5" t="s">
        <v>122</v>
      </c>
      <c r="E149" s="10">
        <v>47</v>
      </c>
      <c r="F149" s="10">
        <v>56</v>
      </c>
      <c r="G149" s="10">
        <v>44</v>
      </c>
      <c r="H149" s="10">
        <v>64</v>
      </c>
      <c r="I149" s="10">
        <v>42</v>
      </c>
    </row>
    <row r="150" spans="2:11" x14ac:dyDescent="0.25">
      <c r="B150" s="3"/>
      <c r="C150" s="9" t="s">
        <v>23</v>
      </c>
      <c r="D150" s="5"/>
      <c r="E150" s="11"/>
      <c r="F150" s="11"/>
      <c r="G150" s="11"/>
      <c r="H150" s="8"/>
    </row>
    <row r="151" spans="2:11" x14ac:dyDescent="0.25">
      <c r="B151" s="3"/>
      <c r="C151" s="4"/>
      <c r="D151" s="5" t="s">
        <v>123</v>
      </c>
      <c r="E151" s="10">
        <v>22</v>
      </c>
      <c r="F151" s="10">
        <v>25</v>
      </c>
      <c r="G151" s="10">
        <v>18</v>
      </c>
      <c r="H151" s="10">
        <v>22</v>
      </c>
      <c r="I151" s="10">
        <v>18</v>
      </c>
    </row>
    <row r="152" spans="2:11" x14ac:dyDescent="0.25">
      <c r="B152" s="3"/>
      <c r="C152" s="9" t="s">
        <v>25</v>
      </c>
      <c r="D152" s="5"/>
      <c r="E152" s="11"/>
      <c r="F152" s="11"/>
      <c r="G152" s="11"/>
      <c r="H152" s="8"/>
    </row>
    <row r="153" spans="2:11" x14ac:dyDescent="0.25">
      <c r="B153" s="3"/>
      <c r="C153" s="4"/>
      <c r="D153" s="5" t="s">
        <v>124</v>
      </c>
      <c r="E153" s="10">
        <v>55</v>
      </c>
      <c r="F153" s="10">
        <v>34</v>
      </c>
      <c r="G153" s="10">
        <v>27</v>
      </c>
      <c r="H153" s="10">
        <v>27</v>
      </c>
      <c r="I153" s="10">
        <v>36</v>
      </c>
    </row>
    <row r="154" spans="2:11" x14ac:dyDescent="0.25">
      <c r="B154" s="7" t="s">
        <v>31</v>
      </c>
      <c r="C154" s="4"/>
      <c r="D154" s="4"/>
      <c r="E154" s="12">
        <f>SUM(E143:E153)</f>
        <v>181</v>
      </c>
      <c r="F154" s="12">
        <f>SUM(F143:F153)</f>
        <v>147</v>
      </c>
      <c r="G154" s="12">
        <f>SUM(G143:G153)</f>
        <v>132</v>
      </c>
      <c r="H154" s="12">
        <f>SUM(H143:H153)</f>
        <v>151</v>
      </c>
      <c r="I154" s="12">
        <f>SUM(I143:I153)</f>
        <v>138</v>
      </c>
    </row>
    <row r="155" spans="2:11" s="1" customFormat="1" x14ac:dyDescent="0.25">
      <c r="B155" s="7"/>
      <c r="C155" s="4"/>
      <c r="D155" s="4"/>
      <c r="E155" s="12"/>
      <c r="F155" s="12"/>
      <c r="G155" s="12"/>
      <c r="H155" s="12"/>
      <c r="K155" s="2"/>
    </row>
    <row r="156" spans="2:11" x14ac:dyDescent="0.25">
      <c r="B156" s="7" t="s">
        <v>32</v>
      </c>
      <c r="C156" s="4"/>
      <c r="D156" s="5"/>
      <c r="E156" s="13"/>
      <c r="F156" s="13"/>
      <c r="G156" s="13"/>
      <c r="H156" s="13"/>
    </row>
    <row r="157" spans="2:11" x14ac:dyDescent="0.25">
      <c r="B157" s="3"/>
      <c r="C157" s="9" t="s">
        <v>35</v>
      </c>
      <c r="D157" s="5"/>
      <c r="E157" s="11"/>
      <c r="F157" s="11"/>
      <c r="G157" s="11"/>
      <c r="H157" s="8"/>
    </row>
    <row r="158" spans="2:11" x14ac:dyDescent="0.25">
      <c r="B158" s="3"/>
      <c r="C158" s="4"/>
      <c r="D158" s="5" t="s">
        <v>125</v>
      </c>
      <c r="E158" s="10">
        <v>14</v>
      </c>
      <c r="F158" s="10">
        <v>12</v>
      </c>
      <c r="G158" s="10">
        <v>10</v>
      </c>
      <c r="H158" s="10">
        <v>7</v>
      </c>
      <c r="I158" s="10">
        <v>8</v>
      </c>
    </row>
    <row r="159" spans="2:11" x14ac:dyDescent="0.25">
      <c r="B159" s="3"/>
      <c r="C159" s="9" t="s">
        <v>37</v>
      </c>
      <c r="D159" s="5"/>
      <c r="E159" s="11"/>
      <c r="F159" s="11"/>
      <c r="G159" s="11"/>
      <c r="H159" s="8"/>
    </row>
    <row r="160" spans="2:11" x14ac:dyDescent="0.25">
      <c r="B160" s="3"/>
      <c r="C160" s="4"/>
      <c r="D160" s="5" t="s">
        <v>126</v>
      </c>
      <c r="E160" s="10">
        <v>7</v>
      </c>
      <c r="F160" s="10">
        <v>9</v>
      </c>
      <c r="G160" s="10">
        <v>11</v>
      </c>
      <c r="H160" s="10">
        <v>7</v>
      </c>
      <c r="I160" s="10">
        <v>11</v>
      </c>
    </row>
    <row r="161" spans="2:11" x14ac:dyDescent="0.25">
      <c r="B161" s="3"/>
      <c r="C161" s="4"/>
      <c r="D161" s="5" t="s">
        <v>127</v>
      </c>
      <c r="E161" s="10">
        <v>0</v>
      </c>
      <c r="F161" s="10">
        <v>23</v>
      </c>
      <c r="G161" s="10">
        <v>1</v>
      </c>
      <c r="H161" s="10">
        <v>1</v>
      </c>
      <c r="I161" s="10">
        <v>0</v>
      </c>
    </row>
    <row r="162" spans="2:11" x14ac:dyDescent="0.25">
      <c r="B162" s="3"/>
      <c r="C162" s="9" t="s">
        <v>39</v>
      </c>
      <c r="D162" s="5"/>
      <c r="E162" s="11"/>
      <c r="F162" s="11"/>
      <c r="G162" s="11"/>
      <c r="H162" s="8"/>
    </row>
    <row r="163" spans="2:11" x14ac:dyDescent="0.25">
      <c r="B163" s="3"/>
      <c r="C163" s="4"/>
      <c r="D163" s="5" t="s">
        <v>128</v>
      </c>
      <c r="E163" s="10">
        <v>38</v>
      </c>
      <c r="F163" s="10">
        <v>35</v>
      </c>
      <c r="G163" s="10">
        <v>27</v>
      </c>
      <c r="H163" s="10">
        <v>30</v>
      </c>
      <c r="I163" s="10">
        <v>36</v>
      </c>
    </row>
    <row r="164" spans="2:11" x14ac:dyDescent="0.25">
      <c r="B164" s="3"/>
      <c r="C164" s="9" t="s">
        <v>44</v>
      </c>
      <c r="D164" s="5"/>
      <c r="E164" s="10"/>
      <c r="F164" s="10"/>
      <c r="G164" s="10"/>
      <c r="H164" s="8"/>
    </row>
    <row r="165" spans="2:11" x14ac:dyDescent="0.25">
      <c r="B165" s="3"/>
      <c r="C165" s="4"/>
      <c r="D165" s="5" t="s">
        <v>129</v>
      </c>
      <c r="E165" s="10">
        <v>9</v>
      </c>
      <c r="F165" s="10">
        <v>11</v>
      </c>
      <c r="G165" s="10">
        <v>17</v>
      </c>
      <c r="H165" s="10">
        <v>19</v>
      </c>
      <c r="I165" s="10">
        <v>12</v>
      </c>
    </row>
    <row r="166" spans="2:11" x14ac:dyDescent="0.25">
      <c r="B166" s="3"/>
      <c r="C166" s="9" t="s">
        <v>46</v>
      </c>
      <c r="D166" s="5"/>
      <c r="E166" s="5"/>
      <c r="F166" s="5"/>
      <c r="G166" s="5"/>
      <c r="H166" s="8"/>
    </row>
    <row r="167" spans="2:11" x14ac:dyDescent="0.25">
      <c r="B167" s="3"/>
      <c r="C167" s="4"/>
      <c r="D167" s="5" t="s">
        <v>130</v>
      </c>
      <c r="E167" s="10">
        <v>17</v>
      </c>
      <c r="F167" s="10">
        <v>15</v>
      </c>
      <c r="G167" s="10">
        <v>18</v>
      </c>
      <c r="H167" s="10">
        <v>17</v>
      </c>
      <c r="I167" s="10">
        <v>11</v>
      </c>
    </row>
    <row r="168" spans="2:11" x14ac:dyDescent="0.25">
      <c r="B168" s="3"/>
      <c r="C168" s="4"/>
      <c r="D168" s="5" t="s">
        <v>131</v>
      </c>
      <c r="E168" s="10">
        <v>4</v>
      </c>
      <c r="F168" s="10">
        <v>1</v>
      </c>
      <c r="G168" s="10">
        <v>1</v>
      </c>
      <c r="H168" s="10">
        <v>1</v>
      </c>
      <c r="I168" s="10">
        <v>3</v>
      </c>
    </row>
    <row r="169" spans="2:11" x14ac:dyDescent="0.25">
      <c r="B169" s="3"/>
      <c r="C169" s="9" t="s">
        <v>48</v>
      </c>
      <c r="D169" s="5"/>
      <c r="E169" s="11"/>
      <c r="F169" s="11"/>
      <c r="G169" s="11"/>
      <c r="H169" s="8"/>
    </row>
    <row r="170" spans="2:11" x14ac:dyDescent="0.25">
      <c r="B170" s="3"/>
      <c r="C170" s="4"/>
      <c r="D170" s="5" t="s">
        <v>214</v>
      </c>
      <c r="E170" s="10">
        <v>11</v>
      </c>
      <c r="F170" s="10">
        <v>16</v>
      </c>
      <c r="G170" s="10">
        <v>16</v>
      </c>
      <c r="H170" s="10">
        <v>12</v>
      </c>
      <c r="I170" s="10">
        <v>10</v>
      </c>
    </row>
    <row r="171" spans="2:11" x14ac:dyDescent="0.25">
      <c r="B171" s="3"/>
      <c r="C171" s="4"/>
      <c r="D171" s="5" t="s">
        <v>52</v>
      </c>
      <c r="E171" s="10">
        <v>1</v>
      </c>
      <c r="F171" s="10">
        <v>0</v>
      </c>
      <c r="G171" s="10">
        <v>0</v>
      </c>
      <c r="H171" s="10">
        <v>0</v>
      </c>
      <c r="I171" s="10">
        <v>0</v>
      </c>
    </row>
    <row r="172" spans="2:11" s="1" customFormat="1" x14ac:dyDescent="0.25">
      <c r="B172" s="3"/>
      <c r="C172" s="4"/>
      <c r="D172" s="5"/>
      <c r="E172" s="10"/>
      <c r="F172" s="10"/>
      <c r="G172" s="10"/>
      <c r="H172" s="10"/>
      <c r="I172" s="10"/>
      <c r="K172" s="2"/>
    </row>
    <row r="173" spans="2:11" s="1" customFormat="1" x14ac:dyDescent="0.25">
      <c r="B173" s="3"/>
      <c r="C173" s="4"/>
      <c r="D173" s="5"/>
      <c r="E173" s="10"/>
      <c r="F173" s="10"/>
      <c r="G173" s="10"/>
      <c r="H173" s="10"/>
      <c r="I173" s="10"/>
      <c r="K173" s="2"/>
    </row>
    <row r="174" spans="2:11" s="1" customFormat="1" x14ac:dyDescent="0.25">
      <c r="B174" s="7" t="s">
        <v>1</v>
      </c>
      <c r="C174" s="4"/>
      <c r="D174" s="5"/>
      <c r="E174" s="35" t="s">
        <v>118</v>
      </c>
      <c r="F174" s="35"/>
      <c r="G174" s="35"/>
      <c r="H174" s="35"/>
      <c r="I174" s="35"/>
      <c r="K174" s="2"/>
    </row>
    <row r="175" spans="2:11" s="1" customFormat="1" x14ac:dyDescent="0.25">
      <c r="B175" s="7" t="s">
        <v>206</v>
      </c>
      <c r="C175" s="4"/>
      <c r="D175" s="5"/>
      <c r="E175" s="13">
        <v>2011</v>
      </c>
      <c r="F175" s="13">
        <v>2012</v>
      </c>
      <c r="G175" s="13">
        <v>2013</v>
      </c>
      <c r="H175" s="13">
        <v>2014</v>
      </c>
      <c r="I175" s="13">
        <v>2015</v>
      </c>
      <c r="K175" s="2"/>
    </row>
    <row r="176" spans="2:11" x14ac:dyDescent="0.25">
      <c r="B176" s="3"/>
      <c r="C176" s="4" t="s">
        <v>53</v>
      </c>
      <c r="D176" s="5"/>
      <c r="E176" s="10"/>
      <c r="F176" s="10"/>
      <c r="G176" s="10"/>
      <c r="H176" s="8"/>
    </row>
    <row r="177" spans="2:9" x14ac:dyDescent="0.25">
      <c r="B177" s="3"/>
      <c r="C177" s="4"/>
      <c r="D177" s="5" t="s">
        <v>132</v>
      </c>
      <c r="E177" s="10">
        <v>11</v>
      </c>
      <c r="F177" s="10">
        <v>9</v>
      </c>
      <c r="G177" s="10">
        <v>9</v>
      </c>
      <c r="H177" s="10">
        <v>7</v>
      </c>
      <c r="I177" s="10">
        <v>6</v>
      </c>
    </row>
    <row r="178" spans="2:9" x14ac:dyDescent="0.25">
      <c r="B178" s="3"/>
      <c r="C178" s="9" t="s">
        <v>56</v>
      </c>
      <c r="D178" s="5"/>
      <c r="E178" s="11"/>
      <c r="F178" s="11"/>
      <c r="G178" s="11"/>
      <c r="H178" s="8"/>
    </row>
    <row r="179" spans="2:9" x14ac:dyDescent="0.25">
      <c r="B179" s="3"/>
      <c r="C179" s="4"/>
      <c r="D179" s="5" t="s">
        <v>133</v>
      </c>
      <c r="E179" s="10">
        <v>10</v>
      </c>
      <c r="F179" s="10">
        <v>17</v>
      </c>
      <c r="G179" s="10">
        <v>15</v>
      </c>
      <c r="H179" s="10">
        <v>12</v>
      </c>
      <c r="I179" s="10">
        <v>13</v>
      </c>
    </row>
    <row r="180" spans="2:9" x14ac:dyDescent="0.25">
      <c r="B180" s="3"/>
      <c r="C180" s="9" t="s">
        <v>59</v>
      </c>
      <c r="D180" s="5"/>
      <c r="E180" s="11"/>
      <c r="F180" s="11"/>
      <c r="G180" s="11"/>
      <c r="H180" s="8"/>
    </row>
    <row r="181" spans="2:9" x14ac:dyDescent="0.25">
      <c r="B181" s="3"/>
      <c r="C181" s="4"/>
      <c r="D181" s="5" t="s">
        <v>134</v>
      </c>
      <c r="E181" s="10">
        <v>40</v>
      </c>
      <c r="F181" s="10">
        <v>46</v>
      </c>
      <c r="G181" s="10">
        <v>36</v>
      </c>
      <c r="H181" s="10">
        <v>37</v>
      </c>
      <c r="I181" s="10">
        <v>27</v>
      </c>
    </row>
    <row r="182" spans="2:9" x14ac:dyDescent="0.25">
      <c r="B182" s="3"/>
      <c r="C182" s="9" t="s">
        <v>65</v>
      </c>
      <c r="D182" s="5"/>
      <c r="E182" s="11"/>
      <c r="F182" s="11"/>
      <c r="G182" s="11"/>
      <c r="H182" s="8"/>
    </row>
    <row r="183" spans="2:9" x14ac:dyDescent="0.25">
      <c r="B183" s="3"/>
      <c r="C183" s="4"/>
      <c r="D183" s="5" t="s">
        <v>135</v>
      </c>
      <c r="E183" s="10">
        <v>9</v>
      </c>
      <c r="F183" s="10">
        <v>12</v>
      </c>
      <c r="G183" s="10">
        <v>8</v>
      </c>
      <c r="H183" s="10">
        <v>20</v>
      </c>
      <c r="I183" s="10">
        <v>11</v>
      </c>
    </row>
    <row r="184" spans="2:9" x14ac:dyDescent="0.25">
      <c r="B184" s="3"/>
      <c r="C184" s="9" t="s">
        <v>67</v>
      </c>
      <c r="D184" s="5"/>
      <c r="E184" s="11"/>
      <c r="F184" s="11"/>
      <c r="G184" s="11"/>
      <c r="H184" s="8"/>
    </row>
    <row r="185" spans="2:9" x14ac:dyDescent="0.25">
      <c r="B185" s="3"/>
      <c r="C185" s="4"/>
      <c r="D185" s="5" t="s">
        <v>136</v>
      </c>
      <c r="E185" s="10">
        <v>19</v>
      </c>
      <c r="F185" s="10">
        <v>9</v>
      </c>
      <c r="G185" s="10">
        <v>14</v>
      </c>
      <c r="H185" s="10">
        <v>11</v>
      </c>
      <c r="I185" s="10">
        <v>13</v>
      </c>
    </row>
    <row r="186" spans="2:9" x14ac:dyDescent="0.25">
      <c r="B186" s="3"/>
      <c r="C186" s="4"/>
      <c r="D186" s="5" t="s">
        <v>137</v>
      </c>
      <c r="E186" s="10">
        <v>17</v>
      </c>
      <c r="F186" s="10">
        <v>10</v>
      </c>
      <c r="G186" s="10">
        <v>13</v>
      </c>
      <c r="H186" s="10">
        <v>10</v>
      </c>
      <c r="I186" s="10">
        <v>10</v>
      </c>
    </row>
    <row r="187" spans="2:9" x14ac:dyDescent="0.25">
      <c r="B187" s="3"/>
      <c r="C187" s="4" t="s">
        <v>69</v>
      </c>
      <c r="D187" s="5"/>
      <c r="E187" s="11"/>
      <c r="F187" s="11"/>
      <c r="G187" s="11"/>
      <c r="H187" s="8"/>
    </row>
    <row r="188" spans="2:9" x14ac:dyDescent="0.25">
      <c r="B188" s="3"/>
      <c r="C188" s="4"/>
      <c r="D188" s="5" t="s">
        <v>138</v>
      </c>
      <c r="E188" s="11">
        <v>27</v>
      </c>
      <c r="F188" s="11">
        <v>25</v>
      </c>
      <c r="G188" s="11">
        <v>24</v>
      </c>
      <c r="H188" s="10">
        <v>23</v>
      </c>
      <c r="I188" s="10">
        <v>20</v>
      </c>
    </row>
    <row r="189" spans="2:9" x14ac:dyDescent="0.25">
      <c r="B189" s="3"/>
      <c r="C189" s="9" t="s">
        <v>71</v>
      </c>
      <c r="D189" s="5"/>
      <c r="E189" s="11"/>
      <c r="F189" s="11"/>
      <c r="G189" s="11"/>
      <c r="H189" s="8"/>
    </row>
    <row r="190" spans="2:9" x14ac:dyDescent="0.25">
      <c r="B190" s="3"/>
      <c r="C190" s="4"/>
      <c r="D190" s="5" t="s">
        <v>139</v>
      </c>
      <c r="E190" s="10">
        <v>10</v>
      </c>
      <c r="F190" s="10">
        <v>6</v>
      </c>
      <c r="G190" s="10">
        <v>10</v>
      </c>
      <c r="H190" s="10">
        <v>5</v>
      </c>
      <c r="I190" s="10">
        <v>5</v>
      </c>
    </row>
    <row r="191" spans="2:9" x14ac:dyDescent="0.25">
      <c r="B191" s="3"/>
      <c r="C191" s="4"/>
      <c r="D191" s="5" t="s">
        <v>215</v>
      </c>
      <c r="E191" s="10">
        <v>7</v>
      </c>
      <c r="F191" s="10">
        <v>4</v>
      </c>
      <c r="G191" s="10">
        <v>8</v>
      </c>
      <c r="H191" s="10">
        <v>11</v>
      </c>
      <c r="I191" s="10">
        <v>7</v>
      </c>
    </row>
    <row r="192" spans="2:9" x14ac:dyDescent="0.25">
      <c r="B192" s="3"/>
      <c r="C192" s="9" t="s">
        <v>140</v>
      </c>
      <c r="D192" s="5"/>
      <c r="E192" s="11"/>
      <c r="F192" s="11"/>
      <c r="G192" s="11"/>
      <c r="H192" s="16"/>
    </row>
    <row r="193" spans="2:11" x14ac:dyDescent="0.25">
      <c r="B193" s="3"/>
      <c r="C193" s="4"/>
      <c r="D193" s="5" t="s">
        <v>141</v>
      </c>
      <c r="E193" s="10">
        <v>47</v>
      </c>
      <c r="F193" s="10">
        <v>78</v>
      </c>
      <c r="G193" s="10">
        <v>47</v>
      </c>
      <c r="H193" s="10">
        <v>37</v>
      </c>
      <c r="I193" s="10">
        <v>33</v>
      </c>
    </row>
    <row r="194" spans="2:11" x14ac:dyDescent="0.25">
      <c r="B194" s="7" t="s">
        <v>31</v>
      </c>
      <c r="C194" s="4"/>
      <c r="D194" s="4"/>
      <c r="E194" s="12">
        <f t="shared" ref="E194:G194" si="2">SUM(E158:E193)-E175</f>
        <v>298</v>
      </c>
      <c r="F194" s="12">
        <f t="shared" si="2"/>
        <v>338</v>
      </c>
      <c r="G194" s="12">
        <f t="shared" si="2"/>
        <v>285</v>
      </c>
      <c r="H194" s="12">
        <f>SUM(H158:H193)-H175</f>
        <v>267</v>
      </c>
      <c r="I194" s="12">
        <f>SUM(I158:I193)-I175</f>
        <v>236</v>
      </c>
    </row>
    <row r="195" spans="2:11" ht="12.75" customHeight="1" x14ac:dyDescent="0.25">
      <c r="E195"/>
      <c r="F195" s="1"/>
      <c r="G195" s="2"/>
      <c r="H195"/>
    </row>
    <row r="196" spans="2:11" x14ac:dyDescent="0.25">
      <c r="B196" s="7" t="s">
        <v>76</v>
      </c>
      <c r="C196" s="4"/>
      <c r="D196" s="5"/>
      <c r="E196" s="11"/>
      <c r="F196" s="11"/>
      <c r="G196" s="11"/>
      <c r="H196" s="8"/>
    </row>
    <row r="197" spans="2:11" x14ac:dyDescent="0.25">
      <c r="B197" s="3"/>
      <c r="C197" s="9" t="s">
        <v>77</v>
      </c>
      <c r="D197" s="5"/>
      <c r="E197" s="11"/>
      <c r="F197" s="11"/>
      <c r="G197" s="11"/>
      <c r="H197" s="8"/>
    </row>
    <row r="198" spans="2:11" x14ac:dyDescent="0.25">
      <c r="B198" s="3"/>
      <c r="C198" s="4"/>
      <c r="D198" s="5" t="s">
        <v>142</v>
      </c>
      <c r="E198" s="10">
        <v>20</v>
      </c>
      <c r="F198" s="10">
        <v>28</v>
      </c>
      <c r="G198" s="10">
        <v>15</v>
      </c>
      <c r="H198" s="10">
        <v>23</v>
      </c>
      <c r="I198" s="10">
        <v>23</v>
      </c>
    </row>
    <row r="199" spans="2:11" x14ac:dyDescent="0.25">
      <c r="B199" s="3"/>
      <c r="C199" s="4"/>
      <c r="D199" s="5" t="s">
        <v>143</v>
      </c>
      <c r="E199" s="10">
        <v>26</v>
      </c>
      <c r="F199" s="10">
        <v>42</v>
      </c>
      <c r="G199" s="10">
        <v>25</v>
      </c>
      <c r="H199" s="10">
        <v>35</v>
      </c>
      <c r="I199" s="10">
        <v>30</v>
      </c>
    </row>
    <row r="200" spans="2:11" x14ac:dyDescent="0.25">
      <c r="B200" s="3"/>
      <c r="C200" s="9" t="s">
        <v>144</v>
      </c>
      <c r="D200" s="5"/>
      <c r="E200" s="11"/>
      <c r="F200" s="11"/>
      <c r="G200" s="11"/>
      <c r="H200" s="16"/>
    </row>
    <row r="201" spans="2:11" x14ac:dyDescent="0.25">
      <c r="B201" s="3"/>
      <c r="C201" s="4"/>
      <c r="D201" s="5" t="s">
        <v>145</v>
      </c>
      <c r="E201" s="10">
        <v>94</v>
      </c>
      <c r="F201" s="10">
        <v>64</v>
      </c>
      <c r="G201" s="10">
        <v>77</v>
      </c>
      <c r="H201" s="10">
        <v>43</v>
      </c>
      <c r="I201" s="10">
        <v>72</v>
      </c>
    </row>
    <row r="202" spans="2:11" x14ac:dyDescent="0.25">
      <c r="B202" s="7" t="s">
        <v>31</v>
      </c>
      <c r="C202" s="4"/>
      <c r="D202" s="4"/>
      <c r="E202" s="12">
        <f>SUM(E197:E201)</f>
        <v>140</v>
      </c>
      <c r="F202" s="12">
        <f>SUM(F197:F201)</f>
        <v>134</v>
      </c>
      <c r="G202" s="12">
        <f>SUM(G197:G201)</f>
        <v>117</v>
      </c>
      <c r="H202" s="12">
        <f>SUM(H197:H201)</f>
        <v>101</v>
      </c>
      <c r="I202" s="12">
        <f>SUM(I197:I201)</f>
        <v>125</v>
      </c>
    </row>
    <row r="203" spans="2:11" ht="12" customHeight="1" x14ac:dyDescent="0.25">
      <c r="B203" s="3"/>
      <c r="C203" s="5"/>
      <c r="D203" s="5"/>
      <c r="E203" s="5"/>
      <c r="F203" s="5"/>
      <c r="G203" s="5"/>
      <c r="H203" s="5"/>
      <c r="I203" s="8"/>
    </row>
    <row r="204" spans="2:11" s="1" customFormat="1" ht="12" customHeight="1" x14ac:dyDescent="0.25">
      <c r="B204" s="3"/>
      <c r="C204" s="5"/>
      <c r="D204" s="5"/>
      <c r="E204" s="5"/>
      <c r="F204" s="5"/>
      <c r="G204" s="5"/>
      <c r="H204" s="5"/>
      <c r="I204" s="8"/>
      <c r="K204" s="2"/>
    </row>
    <row r="208" spans="2:11" s="1" customFormat="1" x14ac:dyDescent="0.25">
      <c r="B208" s="3"/>
      <c r="C208" s="4"/>
      <c r="D208" s="5"/>
      <c r="E208" s="10"/>
      <c r="F208" s="10"/>
      <c r="G208" s="10"/>
      <c r="H208" s="10"/>
      <c r="I208" s="10"/>
      <c r="K208" s="2"/>
    </row>
    <row r="209" spans="2:11" s="1" customFormat="1" x14ac:dyDescent="0.25">
      <c r="B209" s="7" t="s">
        <v>1</v>
      </c>
      <c r="C209" s="4"/>
      <c r="D209" s="5"/>
      <c r="E209" s="35" t="s">
        <v>118</v>
      </c>
      <c r="F209" s="35"/>
      <c r="G209" s="35"/>
      <c r="H209" s="35"/>
      <c r="I209" s="35"/>
      <c r="K209" s="2"/>
    </row>
    <row r="210" spans="2:11" s="1" customFormat="1" x14ac:dyDescent="0.25">
      <c r="B210" s="7" t="s">
        <v>91</v>
      </c>
      <c r="C210" s="4"/>
      <c r="D210" s="5"/>
      <c r="E210" s="13">
        <v>2011</v>
      </c>
      <c r="F210" s="13">
        <v>2012</v>
      </c>
      <c r="G210" s="13">
        <v>2013</v>
      </c>
      <c r="H210" s="13">
        <v>2014</v>
      </c>
      <c r="I210" s="13">
        <v>2015</v>
      </c>
      <c r="K210" s="2"/>
    </row>
    <row r="211" spans="2:11" x14ac:dyDescent="0.25">
      <c r="B211" s="3"/>
      <c r="C211" s="9" t="s">
        <v>92</v>
      </c>
      <c r="D211" s="5"/>
      <c r="E211" s="11"/>
      <c r="F211" s="11"/>
      <c r="G211" s="11"/>
      <c r="H211" s="8"/>
    </row>
    <row r="212" spans="2:11" x14ac:dyDescent="0.25">
      <c r="B212" s="3"/>
      <c r="C212" s="4"/>
      <c r="D212" s="5" t="s">
        <v>146</v>
      </c>
      <c r="E212" s="10">
        <v>48</v>
      </c>
      <c r="F212" s="10">
        <v>65</v>
      </c>
      <c r="G212" s="10">
        <v>29</v>
      </c>
      <c r="H212" s="10">
        <v>31</v>
      </c>
      <c r="I212" s="10">
        <v>24</v>
      </c>
    </row>
    <row r="213" spans="2:11" x14ac:dyDescent="0.25">
      <c r="B213" s="3"/>
      <c r="C213" s="4"/>
      <c r="D213" s="5" t="s">
        <v>147</v>
      </c>
      <c r="E213" s="10">
        <v>22</v>
      </c>
      <c r="F213" s="10">
        <v>28</v>
      </c>
      <c r="G213" s="10">
        <v>19</v>
      </c>
      <c r="H213" s="10">
        <v>13</v>
      </c>
      <c r="I213" s="10">
        <v>16</v>
      </c>
    </row>
    <row r="214" spans="2:11" x14ac:dyDescent="0.25">
      <c r="B214" s="3"/>
      <c r="C214" s="9" t="s">
        <v>148</v>
      </c>
      <c r="D214" s="5"/>
      <c r="E214" s="11"/>
      <c r="F214" s="11"/>
      <c r="G214" s="11"/>
      <c r="H214" s="8"/>
    </row>
    <row r="215" spans="2:11" x14ac:dyDescent="0.25">
      <c r="B215" s="3"/>
      <c r="C215" s="4"/>
      <c r="D215" s="15" t="s">
        <v>149</v>
      </c>
      <c r="E215" s="10">
        <v>26</v>
      </c>
      <c r="F215" s="10">
        <v>16</v>
      </c>
      <c r="G215" s="10">
        <v>25</v>
      </c>
      <c r="H215" s="10">
        <v>16</v>
      </c>
      <c r="I215" s="10">
        <v>0</v>
      </c>
    </row>
    <row r="216" spans="2:11" x14ac:dyDescent="0.25">
      <c r="B216" s="3"/>
      <c r="C216" s="4"/>
      <c r="D216" s="15" t="s">
        <v>150</v>
      </c>
      <c r="E216" s="10">
        <v>26</v>
      </c>
      <c r="F216" s="10">
        <v>20</v>
      </c>
      <c r="G216" s="10">
        <v>20</v>
      </c>
      <c r="H216" s="10">
        <v>18</v>
      </c>
      <c r="I216" s="10">
        <v>24</v>
      </c>
    </row>
    <row r="217" spans="2:11" x14ac:dyDescent="0.25">
      <c r="B217" s="3"/>
      <c r="C217" s="9" t="s">
        <v>96</v>
      </c>
      <c r="D217" s="5"/>
      <c r="E217" s="11"/>
      <c r="F217" s="11"/>
      <c r="G217" s="11"/>
      <c r="H217" s="16"/>
    </row>
    <row r="218" spans="2:11" x14ac:dyDescent="0.25">
      <c r="B218" s="3"/>
      <c r="C218" s="4"/>
      <c r="D218" s="5" t="s">
        <v>151</v>
      </c>
      <c r="E218" s="10">
        <v>17</v>
      </c>
      <c r="F218" s="10">
        <v>26</v>
      </c>
      <c r="G218" s="10">
        <v>21</v>
      </c>
      <c r="H218" s="10">
        <v>15</v>
      </c>
      <c r="I218" s="10">
        <v>16</v>
      </c>
    </row>
    <row r="219" spans="2:11" x14ac:dyDescent="0.25">
      <c r="B219" s="7" t="s">
        <v>31</v>
      </c>
      <c r="C219" s="4"/>
      <c r="D219" s="4"/>
      <c r="E219" s="12">
        <f>SUM(E208:E218)-E210</f>
        <v>139</v>
      </c>
      <c r="F219" s="12">
        <f t="shared" ref="F219:H219" si="3">SUM(F208:F218)-F210</f>
        <v>155</v>
      </c>
      <c r="G219" s="12">
        <f t="shared" si="3"/>
        <v>114</v>
      </c>
      <c r="H219" s="12">
        <f t="shared" si="3"/>
        <v>93</v>
      </c>
      <c r="I219" s="12">
        <f>SUM(I212:I218)</f>
        <v>80</v>
      </c>
    </row>
    <row r="220" spans="2:11" x14ac:dyDescent="0.25">
      <c r="E220"/>
      <c r="F220" s="1"/>
      <c r="G220" s="2"/>
      <c r="H220"/>
    </row>
    <row r="221" spans="2:11" x14ac:dyDescent="0.25">
      <c r="B221" s="7" t="s">
        <v>99</v>
      </c>
      <c r="C221" s="4"/>
      <c r="D221" s="5"/>
      <c r="E221" s="13"/>
      <c r="F221" s="13"/>
      <c r="G221" s="13"/>
      <c r="H221" s="13"/>
    </row>
    <row r="222" spans="2:11" x14ac:dyDescent="0.25">
      <c r="B222" s="7"/>
      <c r="C222" s="9" t="s">
        <v>152</v>
      </c>
      <c r="D222" s="14"/>
      <c r="E222" s="11"/>
      <c r="F222" s="11"/>
      <c r="G222" s="11"/>
      <c r="H222" s="8"/>
    </row>
    <row r="223" spans="2:11" x14ac:dyDescent="0.25">
      <c r="B223" s="7"/>
      <c r="C223" s="4"/>
      <c r="D223" s="5" t="s">
        <v>153</v>
      </c>
      <c r="E223" s="11">
        <v>5</v>
      </c>
      <c r="F223" s="11">
        <v>6</v>
      </c>
      <c r="G223" s="11">
        <v>7</v>
      </c>
      <c r="H223" s="11">
        <v>3</v>
      </c>
      <c r="I223" s="11">
        <v>8</v>
      </c>
    </row>
    <row r="224" spans="2:11" x14ac:dyDescent="0.25">
      <c r="B224" s="3"/>
      <c r="C224" s="9" t="s">
        <v>102</v>
      </c>
      <c r="D224" s="5"/>
      <c r="E224" s="11"/>
      <c r="F224" s="11"/>
      <c r="G224" s="11"/>
      <c r="H224" s="8"/>
    </row>
    <row r="225" spans="2:11" x14ac:dyDescent="0.25">
      <c r="B225" s="3"/>
      <c r="C225" s="4"/>
      <c r="D225" s="5" t="s">
        <v>154</v>
      </c>
      <c r="E225" s="10">
        <v>4</v>
      </c>
      <c r="F225" s="10">
        <v>4</v>
      </c>
      <c r="G225" s="10">
        <v>6</v>
      </c>
      <c r="H225" s="10">
        <v>3</v>
      </c>
      <c r="I225" s="10">
        <v>1</v>
      </c>
    </row>
    <row r="226" spans="2:11" x14ac:dyDescent="0.25">
      <c r="B226" s="3"/>
      <c r="C226" s="4"/>
      <c r="D226" s="5" t="s">
        <v>210</v>
      </c>
      <c r="E226" s="10">
        <v>8</v>
      </c>
      <c r="F226" s="10">
        <v>4</v>
      </c>
      <c r="G226" s="10">
        <v>6</v>
      </c>
      <c r="H226" s="10">
        <v>4</v>
      </c>
      <c r="I226" s="10">
        <v>5</v>
      </c>
    </row>
    <row r="227" spans="2:11" x14ac:dyDescent="0.25">
      <c r="B227" s="3"/>
      <c r="C227" s="9" t="s">
        <v>105</v>
      </c>
      <c r="D227" s="5"/>
      <c r="E227" s="11"/>
      <c r="F227" s="11"/>
      <c r="G227" s="11"/>
      <c r="H227" s="8"/>
    </row>
    <row r="228" spans="2:11" x14ac:dyDescent="0.25">
      <c r="B228" s="3"/>
      <c r="C228" s="4"/>
      <c r="D228" s="5" t="s">
        <v>155</v>
      </c>
      <c r="E228" s="10">
        <v>22</v>
      </c>
      <c r="F228" s="10">
        <v>24</v>
      </c>
      <c r="G228" s="10">
        <v>21</v>
      </c>
      <c r="H228" s="10">
        <v>27</v>
      </c>
      <c r="I228" s="10">
        <v>20</v>
      </c>
    </row>
    <row r="229" spans="2:11" x14ac:dyDescent="0.25">
      <c r="B229" s="3"/>
      <c r="C229" s="4"/>
      <c r="D229" s="5" t="s">
        <v>156</v>
      </c>
      <c r="E229" s="10">
        <v>4</v>
      </c>
      <c r="F229" s="10">
        <v>3</v>
      </c>
      <c r="G229" s="10">
        <v>2</v>
      </c>
      <c r="H229" s="10">
        <v>8</v>
      </c>
      <c r="I229" s="10">
        <v>7</v>
      </c>
    </row>
    <row r="230" spans="2:11" x14ac:dyDescent="0.25">
      <c r="B230" s="3"/>
      <c r="C230" s="9" t="s">
        <v>109</v>
      </c>
      <c r="D230" s="5"/>
      <c r="E230" s="11"/>
      <c r="F230" s="11"/>
      <c r="G230" s="11"/>
      <c r="H230" s="8"/>
    </row>
    <row r="231" spans="2:11" x14ac:dyDescent="0.25">
      <c r="B231" s="3"/>
      <c r="C231" s="4"/>
      <c r="D231" s="5" t="s">
        <v>157</v>
      </c>
      <c r="E231" s="10">
        <v>2</v>
      </c>
      <c r="F231" s="10">
        <v>3</v>
      </c>
      <c r="G231" s="10">
        <v>3</v>
      </c>
      <c r="H231" s="10">
        <v>4</v>
      </c>
      <c r="I231" s="10">
        <v>2</v>
      </c>
    </row>
    <row r="232" spans="2:11" x14ac:dyDescent="0.25">
      <c r="B232" s="3"/>
      <c r="C232" s="4"/>
      <c r="D232" s="5" t="s">
        <v>158</v>
      </c>
      <c r="E232" s="10">
        <v>5</v>
      </c>
      <c r="F232" s="10">
        <v>16</v>
      </c>
      <c r="G232" s="10">
        <v>5</v>
      </c>
      <c r="H232" s="10">
        <v>5</v>
      </c>
      <c r="I232" s="10">
        <v>8</v>
      </c>
    </row>
    <row r="233" spans="2:11" x14ac:dyDescent="0.25">
      <c r="B233" s="7" t="s">
        <v>31</v>
      </c>
      <c r="C233" s="4"/>
      <c r="D233" s="4"/>
      <c r="E233" s="12">
        <f>SUM(E223:E232)</f>
        <v>50</v>
      </c>
      <c r="F233" s="12">
        <f>SUM(F223:F232)</f>
        <v>60</v>
      </c>
      <c r="G233" s="12">
        <f>SUM(G223:G232)</f>
        <v>50</v>
      </c>
      <c r="H233" s="12">
        <f>SUM(H223:H232)</f>
        <v>54</v>
      </c>
      <c r="I233" s="12">
        <f>SUM(I223:I232)</f>
        <v>51</v>
      </c>
    </row>
    <row r="234" spans="2:11" ht="11.25" customHeight="1" x14ac:dyDescent="0.25">
      <c r="B234" s="7"/>
      <c r="C234" s="4"/>
      <c r="D234" s="5"/>
      <c r="E234" s="10"/>
      <c r="F234" s="10"/>
      <c r="G234" s="10"/>
      <c r="H234" s="8"/>
    </row>
    <row r="235" spans="2:11" x14ac:dyDescent="0.25">
      <c r="B235" s="7" t="s">
        <v>111</v>
      </c>
      <c r="C235" s="14"/>
      <c r="D235" s="14"/>
      <c r="E235" s="10"/>
      <c r="F235" s="10"/>
      <c r="G235" s="10"/>
      <c r="H235" s="8"/>
    </row>
    <row r="236" spans="2:11" x14ac:dyDescent="0.25">
      <c r="B236" s="7"/>
      <c r="C236" s="14"/>
      <c r="D236" s="15" t="s">
        <v>159</v>
      </c>
      <c r="E236" s="10">
        <v>21</v>
      </c>
      <c r="F236" s="10">
        <v>23</v>
      </c>
      <c r="G236" s="10">
        <v>24</v>
      </c>
      <c r="H236" s="10">
        <v>23</v>
      </c>
      <c r="I236" s="10">
        <v>22</v>
      </c>
    </row>
    <row r="237" spans="2:11" x14ac:dyDescent="0.25">
      <c r="B237" s="7" t="s">
        <v>31</v>
      </c>
      <c r="C237" s="7"/>
      <c r="D237" s="7"/>
      <c r="E237" s="12">
        <f>SUM(E236)</f>
        <v>21</v>
      </c>
      <c r="F237" s="12">
        <f>SUM(F236)</f>
        <v>23</v>
      </c>
      <c r="G237" s="12">
        <f>SUM(G236)</f>
        <v>24</v>
      </c>
      <c r="H237" s="12">
        <f>SUM(H236)</f>
        <v>23</v>
      </c>
      <c r="I237" s="12">
        <f>SUM(I236)</f>
        <v>22</v>
      </c>
    </row>
    <row r="238" spans="2:11" x14ac:dyDescent="0.25">
      <c r="B238" s="7"/>
      <c r="C238" s="7"/>
      <c r="D238" s="7"/>
      <c r="E238" s="12"/>
      <c r="F238" s="12"/>
      <c r="G238" s="12"/>
      <c r="H238" s="16"/>
    </row>
    <row r="239" spans="2:11" x14ac:dyDescent="0.25">
      <c r="B239" s="7" t="s">
        <v>166</v>
      </c>
      <c r="C239" s="4"/>
      <c r="D239" s="4"/>
      <c r="E239" s="12">
        <f>E233+E237+E219+E202+E194+E154</f>
        <v>829</v>
      </c>
      <c r="F239" s="12">
        <f t="shared" ref="F239:G239" si="4">F233+F237+F219+F202+F194+F154</f>
        <v>857</v>
      </c>
      <c r="G239" s="12">
        <f t="shared" si="4"/>
        <v>722</v>
      </c>
      <c r="H239" s="12">
        <f>H233+H237+H219+H202+H194+H154</f>
        <v>689</v>
      </c>
      <c r="I239" s="12">
        <f>I233+I237+I219+I202+I194+I154</f>
        <v>652</v>
      </c>
    </row>
    <row r="240" spans="2:11" s="1" customFormat="1" x14ac:dyDescent="0.25">
      <c r="B240" s="7"/>
      <c r="C240" s="4"/>
      <c r="D240" s="4"/>
      <c r="E240" s="12"/>
      <c r="F240" s="12"/>
      <c r="G240" s="12"/>
      <c r="H240" s="12"/>
      <c r="I240" s="12"/>
      <c r="K240" s="2"/>
    </row>
    <row r="241" spans="2:11" s="1" customFormat="1" x14ac:dyDescent="0.25">
      <c r="B241" s="7"/>
      <c r="C241" s="4"/>
      <c r="D241" s="4"/>
      <c r="E241" s="12"/>
      <c r="F241" s="12"/>
      <c r="G241" s="12"/>
      <c r="H241" s="12"/>
      <c r="I241" s="12"/>
      <c r="K241" s="2"/>
    </row>
    <row r="242" spans="2:11" s="1" customFormat="1" x14ac:dyDescent="0.25">
      <c r="B242" s="7"/>
      <c r="C242" s="4"/>
      <c r="D242" s="4"/>
      <c r="E242" s="12"/>
      <c r="F242" s="12"/>
      <c r="G242" s="12"/>
      <c r="H242" s="12"/>
      <c r="I242" s="12"/>
      <c r="K242" s="2"/>
    </row>
    <row r="243" spans="2:11" x14ac:dyDescent="0.25">
      <c r="B243" s="7" t="s">
        <v>1</v>
      </c>
      <c r="C243" s="4"/>
      <c r="D243" s="5"/>
      <c r="E243" s="36" t="s">
        <v>160</v>
      </c>
      <c r="F243" s="36"/>
      <c r="G243" s="36"/>
      <c r="H243" s="36"/>
      <c r="I243" s="36"/>
    </row>
    <row r="244" spans="2:11" x14ac:dyDescent="0.25">
      <c r="B244" s="7" t="s">
        <v>32</v>
      </c>
      <c r="C244" s="4"/>
      <c r="D244" s="5"/>
      <c r="E244" s="13">
        <v>2011</v>
      </c>
      <c r="F244" s="13">
        <v>2012</v>
      </c>
      <c r="G244" s="13">
        <v>2013</v>
      </c>
      <c r="H244" s="13">
        <v>2014</v>
      </c>
      <c r="I244" s="13">
        <v>2015</v>
      </c>
    </row>
    <row r="245" spans="2:11" x14ac:dyDescent="0.25">
      <c r="C245" s="4" t="s">
        <v>46</v>
      </c>
      <c r="D245" s="5"/>
      <c r="E245" s="8"/>
      <c r="F245" s="8"/>
      <c r="G245" s="8"/>
      <c r="H245" s="8"/>
    </row>
    <row r="246" spans="2:11" x14ac:dyDescent="0.25">
      <c r="C246" s="4"/>
      <c r="D246" s="5" t="s">
        <v>161</v>
      </c>
      <c r="E246" s="10">
        <v>3</v>
      </c>
      <c r="F246" s="10">
        <v>2</v>
      </c>
      <c r="G246" s="10">
        <v>3</v>
      </c>
      <c r="H246" s="10">
        <v>0</v>
      </c>
      <c r="I246" s="10">
        <v>0</v>
      </c>
    </row>
    <row r="247" spans="2:11" s="1" customFormat="1" ht="10.5" customHeight="1" x14ac:dyDescent="0.25">
      <c r="C247" s="4"/>
      <c r="D247" s="5"/>
      <c r="E247" s="10"/>
      <c r="F247" s="10"/>
      <c r="G247" s="10"/>
      <c r="H247" s="10"/>
      <c r="K247" s="2"/>
    </row>
    <row r="248" spans="2:11" x14ac:dyDescent="0.25">
      <c r="B248" s="3" t="s">
        <v>91</v>
      </c>
      <c r="C248" s="4"/>
      <c r="D248" s="5"/>
      <c r="E248" s="10"/>
      <c r="F248" s="10"/>
      <c r="G248" s="10"/>
      <c r="H248" s="8"/>
    </row>
    <row r="249" spans="2:11" x14ac:dyDescent="0.25">
      <c r="B249" s="3"/>
      <c r="C249" s="4" t="s">
        <v>92</v>
      </c>
      <c r="D249" s="5"/>
      <c r="E249" s="10"/>
      <c r="F249" s="10"/>
      <c r="G249" s="10"/>
      <c r="H249" s="8"/>
    </row>
    <row r="250" spans="2:11" x14ac:dyDescent="0.25">
      <c r="B250" s="3"/>
      <c r="C250" s="4"/>
      <c r="D250" s="5" t="s">
        <v>162</v>
      </c>
      <c r="E250" s="10">
        <v>4</v>
      </c>
      <c r="F250" s="10">
        <v>11</v>
      </c>
      <c r="G250" s="10">
        <v>12</v>
      </c>
      <c r="H250" s="10">
        <v>11</v>
      </c>
      <c r="I250" s="10">
        <v>8</v>
      </c>
    </row>
    <row r="251" spans="2:11" x14ac:dyDescent="0.25">
      <c r="E251"/>
      <c r="F251" s="1"/>
      <c r="G251" s="2"/>
      <c r="H251"/>
    </row>
    <row r="252" spans="2:11" x14ac:dyDescent="0.25">
      <c r="B252" s="7" t="s">
        <v>163</v>
      </c>
      <c r="E252" s="12">
        <f>SUM(E246:E251)</f>
        <v>7</v>
      </c>
      <c r="F252" s="12">
        <f t="shared" ref="F252:I252" si="5">SUM(F246:F251)</f>
        <v>13</v>
      </c>
      <c r="G252" s="12">
        <f t="shared" si="5"/>
        <v>15</v>
      </c>
      <c r="H252" s="12">
        <f t="shared" si="5"/>
        <v>11</v>
      </c>
      <c r="I252" s="12">
        <f t="shared" si="5"/>
        <v>8</v>
      </c>
    </row>
    <row r="253" spans="2:11" x14ac:dyDescent="0.25">
      <c r="B253" s="3"/>
      <c r="C253" s="4"/>
      <c r="D253" s="5"/>
      <c r="E253" s="6"/>
      <c r="F253" s="6"/>
      <c r="G253" s="6"/>
      <c r="H253" s="6"/>
      <c r="I253" s="6"/>
    </row>
    <row r="254" spans="2:11" x14ac:dyDescent="0.25">
      <c r="B254" s="7" t="s">
        <v>1</v>
      </c>
      <c r="C254" s="4"/>
      <c r="D254" s="5"/>
      <c r="E254" s="35" t="s">
        <v>164</v>
      </c>
      <c r="F254" s="35"/>
      <c r="G254" s="35"/>
      <c r="H254" s="35"/>
      <c r="I254" s="35"/>
    </row>
    <row r="255" spans="2:11" x14ac:dyDescent="0.25">
      <c r="B255" s="7" t="s">
        <v>32</v>
      </c>
      <c r="C255" s="4"/>
      <c r="D255" s="5"/>
      <c r="E255" s="13">
        <v>2011</v>
      </c>
      <c r="F255" s="13">
        <v>2012</v>
      </c>
      <c r="G255" s="13">
        <v>2013</v>
      </c>
      <c r="H255" s="13">
        <v>2014</v>
      </c>
      <c r="I255" s="13">
        <v>2015</v>
      </c>
    </row>
    <row r="256" spans="2:11" x14ac:dyDescent="0.25">
      <c r="C256" s="9" t="s">
        <v>67</v>
      </c>
      <c r="D256" s="5"/>
      <c r="E256" s="11"/>
      <c r="F256" s="11"/>
      <c r="G256" s="11"/>
      <c r="H256" s="16"/>
    </row>
    <row r="257" spans="2:11" x14ac:dyDescent="0.25">
      <c r="C257" s="4"/>
      <c r="D257" s="5" t="s">
        <v>175</v>
      </c>
      <c r="E257" s="10">
        <v>8</v>
      </c>
      <c r="F257" s="10">
        <v>12</v>
      </c>
      <c r="G257" s="10">
        <v>6</v>
      </c>
      <c r="H257" s="10">
        <v>7</v>
      </c>
      <c r="I257" s="10">
        <v>6</v>
      </c>
    </row>
    <row r="258" spans="2:11" ht="12.75" customHeight="1" x14ac:dyDescent="0.25">
      <c r="E258"/>
      <c r="F258" s="1"/>
      <c r="G258" s="2"/>
      <c r="H258"/>
    </row>
    <row r="259" spans="2:11" x14ac:dyDescent="0.25">
      <c r="B259" s="3" t="s">
        <v>91</v>
      </c>
      <c r="E259"/>
      <c r="F259" s="1"/>
      <c r="G259" s="2"/>
      <c r="H259"/>
    </row>
    <row r="260" spans="2:11" x14ac:dyDescent="0.25">
      <c r="B260" s="3"/>
      <c r="C260" s="9" t="s">
        <v>148</v>
      </c>
      <c r="D260" s="5"/>
      <c r="E260" s="11"/>
      <c r="F260" s="11"/>
      <c r="G260" s="11"/>
      <c r="H260" s="8"/>
    </row>
    <row r="261" spans="2:11" x14ac:dyDescent="0.25">
      <c r="B261" s="3"/>
      <c r="C261" s="4"/>
      <c r="D261" s="5" t="s">
        <v>176</v>
      </c>
      <c r="E261" s="10">
        <v>5</v>
      </c>
      <c r="F261" s="10">
        <v>3</v>
      </c>
      <c r="G261" s="10">
        <v>1</v>
      </c>
      <c r="H261" s="10">
        <v>4</v>
      </c>
      <c r="I261" s="10">
        <v>0</v>
      </c>
    </row>
    <row r="262" spans="2:11" x14ac:dyDescent="0.25">
      <c r="B262" s="3"/>
      <c r="C262" s="4"/>
      <c r="D262" s="5" t="s">
        <v>177</v>
      </c>
      <c r="E262" s="10">
        <v>1</v>
      </c>
      <c r="F262" s="10">
        <v>11</v>
      </c>
      <c r="G262" s="10">
        <v>0</v>
      </c>
      <c r="H262" s="10">
        <v>0</v>
      </c>
      <c r="I262" s="10">
        <v>0</v>
      </c>
    </row>
    <row r="263" spans="2:11" s="1" customFormat="1" x14ac:dyDescent="0.25">
      <c r="B263" s="3"/>
      <c r="C263" s="4"/>
      <c r="D263" s="5" t="s">
        <v>216</v>
      </c>
      <c r="E263" s="10">
        <v>0</v>
      </c>
      <c r="F263" s="10">
        <v>0</v>
      </c>
      <c r="G263" s="10">
        <v>0</v>
      </c>
      <c r="H263" s="10">
        <v>0</v>
      </c>
      <c r="I263" s="10">
        <v>1</v>
      </c>
      <c r="K263" s="2"/>
    </row>
    <row r="264" spans="2:11" x14ac:dyDescent="0.25">
      <c r="B264" s="3"/>
      <c r="C264" s="4" t="s">
        <v>96</v>
      </c>
      <c r="D264" s="5"/>
      <c r="E264" s="10"/>
      <c r="F264" s="10"/>
      <c r="G264" s="10"/>
      <c r="H264" s="16"/>
    </row>
    <row r="265" spans="2:11" x14ac:dyDescent="0.25">
      <c r="B265" s="3"/>
      <c r="C265" s="4"/>
      <c r="D265" s="5" t="s">
        <v>173</v>
      </c>
      <c r="E265" s="10">
        <v>2</v>
      </c>
      <c r="F265" s="10">
        <v>4</v>
      </c>
      <c r="G265" s="10">
        <v>2</v>
      </c>
      <c r="H265" s="10">
        <v>5</v>
      </c>
      <c r="I265" s="10">
        <v>1</v>
      </c>
    </row>
    <row r="266" spans="2:11" ht="12" customHeight="1" x14ac:dyDescent="0.25">
      <c r="B266" s="3"/>
      <c r="C266" s="4"/>
      <c r="D266" s="4"/>
      <c r="E266" s="12"/>
      <c r="F266" s="12"/>
      <c r="G266" s="12"/>
      <c r="H266" s="8"/>
    </row>
    <row r="267" spans="2:11" x14ac:dyDescent="0.25">
      <c r="B267" s="7" t="s">
        <v>111</v>
      </c>
      <c r="C267" s="14"/>
      <c r="D267" s="14"/>
      <c r="E267" s="10"/>
      <c r="F267" s="10"/>
      <c r="G267" s="10"/>
      <c r="H267" s="8"/>
    </row>
    <row r="268" spans="2:11" x14ac:dyDescent="0.25">
      <c r="B268" s="7"/>
      <c r="C268" s="9" t="s">
        <v>112</v>
      </c>
      <c r="D268" s="14"/>
      <c r="E268" s="10"/>
      <c r="F268" s="10"/>
      <c r="G268" s="10"/>
      <c r="H268" s="16"/>
    </row>
    <row r="269" spans="2:11" x14ac:dyDescent="0.25">
      <c r="B269" s="7"/>
      <c r="C269" s="14"/>
      <c r="D269" s="15" t="s">
        <v>174</v>
      </c>
      <c r="E269" s="10">
        <v>0</v>
      </c>
      <c r="F269" s="10">
        <v>0</v>
      </c>
      <c r="G269" s="10">
        <v>0</v>
      </c>
      <c r="H269" s="10">
        <v>2</v>
      </c>
      <c r="I269" s="10">
        <v>1</v>
      </c>
    </row>
    <row r="270" spans="2:11" ht="10.5" customHeight="1" x14ac:dyDescent="0.25">
      <c r="E270"/>
      <c r="F270" s="1"/>
      <c r="G270" s="2"/>
      <c r="H270"/>
    </row>
    <row r="271" spans="2:11" x14ac:dyDescent="0.25">
      <c r="B271" s="7" t="s">
        <v>165</v>
      </c>
      <c r="C271" s="4"/>
      <c r="D271" s="4"/>
      <c r="E271" s="12">
        <f t="shared" ref="E271:I271" si="6">SUM(E257:E269)</f>
        <v>16</v>
      </c>
      <c r="F271" s="12">
        <f t="shared" si="6"/>
        <v>30</v>
      </c>
      <c r="G271" s="12">
        <f t="shared" si="6"/>
        <v>9</v>
      </c>
      <c r="H271" s="12">
        <f t="shared" si="6"/>
        <v>18</v>
      </c>
      <c r="I271" s="12">
        <f t="shared" si="6"/>
        <v>9</v>
      </c>
    </row>
    <row r="272" spans="2:11" s="1" customFormat="1" x14ac:dyDescent="0.25">
      <c r="B272" s="7"/>
      <c r="C272" s="4"/>
      <c r="D272" s="4"/>
      <c r="E272" s="12"/>
      <c r="F272" s="12"/>
      <c r="G272" s="12"/>
      <c r="H272" s="12"/>
      <c r="I272" s="12"/>
      <c r="K272" s="2"/>
    </row>
    <row r="273" spans="2:11" s="1" customFormat="1" x14ac:dyDescent="0.25">
      <c r="B273" s="7"/>
      <c r="C273" s="4"/>
      <c r="D273" s="4"/>
      <c r="E273" s="12"/>
      <c r="F273" s="12"/>
      <c r="G273" s="12"/>
      <c r="H273" s="12"/>
      <c r="I273" s="12"/>
      <c r="K273" s="2"/>
    </row>
    <row r="274" spans="2:11" s="1" customFormat="1" x14ac:dyDescent="0.25">
      <c r="B274" s="7"/>
      <c r="C274" s="4"/>
      <c r="D274" s="4"/>
      <c r="E274" s="12"/>
      <c r="F274" s="12"/>
      <c r="G274" s="12"/>
      <c r="H274" s="12"/>
      <c r="I274" s="12"/>
      <c r="K274" s="2"/>
    </row>
    <row r="275" spans="2:11" s="1" customFormat="1" x14ac:dyDescent="0.25">
      <c r="B275" s="7"/>
      <c r="C275" s="4"/>
      <c r="D275" s="4"/>
      <c r="E275" s="12"/>
      <c r="F275" s="12"/>
      <c r="G275" s="12"/>
      <c r="H275" s="12"/>
      <c r="I275" s="12"/>
      <c r="K275" s="2"/>
    </row>
    <row r="276" spans="2:11" s="1" customFormat="1" x14ac:dyDescent="0.25">
      <c r="B276" s="7"/>
      <c r="C276" s="4"/>
      <c r="D276" s="4"/>
      <c r="E276" s="12"/>
      <c r="F276" s="12"/>
      <c r="G276" s="12"/>
      <c r="H276" s="12"/>
      <c r="I276" s="12"/>
      <c r="K276" s="2"/>
    </row>
    <row r="277" spans="2:11" s="1" customFormat="1" ht="9.75" customHeight="1" x14ac:dyDescent="0.25">
      <c r="B277" s="7"/>
      <c r="C277" s="4"/>
      <c r="D277" s="4"/>
      <c r="E277" s="12"/>
      <c r="F277" s="12"/>
      <c r="G277" s="12"/>
      <c r="H277" s="12"/>
      <c r="I277" s="12"/>
      <c r="K277" s="2"/>
    </row>
    <row r="278" spans="2:11" s="1" customFormat="1" ht="6.75" customHeight="1" x14ac:dyDescent="0.25">
      <c r="B278" s="7"/>
      <c r="C278" s="4"/>
      <c r="D278" s="4"/>
      <c r="E278" s="12"/>
      <c r="F278" s="12"/>
      <c r="G278" s="12"/>
      <c r="H278" s="12"/>
      <c r="I278" s="12"/>
      <c r="K278" s="2"/>
    </row>
    <row r="279" spans="2:11" s="1" customFormat="1" x14ac:dyDescent="0.25">
      <c r="B279" s="18"/>
      <c r="C279" s="19"/>
      <c r="D279" s="19"/>
      <c r="E279" s="35" t="s">
        <v>207</v>
      </c>
      <c r="F279" s="35"/>
      <c r="G279" s="35"/>
      <c r="H279" s="35"/>
      <c r="I279" s="35"/>
      <c r="K279" s="2"/>
    </row>
    <row r="280" spans="2:11" s="1" customFormat="1" ht="12.75" customHeight="1" x14ac:dyDescent="0.25">
      <c r="B280" s="7" t="s">
        <v>184</v>
      </c>
      <c r="C280" s="4"/>
      <c r="D280" s="5"/>
      <c r="E280" s="13">
        <v>2011</v>
      </c>
      <c r="F280" s="13">
        <v>2012</v>
      </c>
      <c r="G280" s="13">
        <v>2013</v>
      </c>
      <c r="H280" s="13">
        <v>2014</v>
      </c>
      <c r="I280" s="13">
        <v>2015</v>
      </c>
      <c r="K280" s="2"/>
    </row>
    <row r="281" spans="2:11" s="1" customFormat="1" ht="12" customHeight="1" x14ac:dyDescent="0.25">
      <c r="B281" s="7"/>
      <c r="C281" s="4" t="s">
        <v>25</v>
      </c>
      <c r="D281" s="5"/>
      <c r="E281" s="20"/>
      <c r="F281" s="20"/>
      <c r="G281" s="20"/>
      <c r="H281" s="8"/>
      <c r="K281" s="2"/>
    </row>
    <row r="282" spans="2:11" s="1" customFormat="1" x14ac:dyDescent="0.25">
      <c r="B282" s="7"/>
      <c r="C282" s="4"/>
      <c r="D282" s="5" t="s">
        <v>185</v>
      </c>
      <c r="E282" s="10">
        <v>25</v>
      </c>
      <c r="F282" s="10">
        <v>14</v>
      </c>
      <c r="G282" s="10">
        <v>16</v>
      </c>
      <c r="H282" s="10">
        <v>21</v>
      </c>
      <c r="I282" s="10">
        <v>19</v>
      </c>
      <c r="K282" s="2"/>
    </row>
    <row r="283" spans="2:11" x14ac:dyDescent="0.25">
      <c r="B283" s="7"/>
      <c r="C283" s="4"/>
      <c r="D283" s="5" t="s">
        <v>186</v>
      </c>
      <c r="E283" s="10">
        <v>16</v>
      </c>
      <c r="F283" s="10">
        <v>8</v>
      </c>
      <c r="G283" s="10">
        <v>7</v>
      </c>
      <c r="H283" s="10">
        <v>14</v>
      </c>
      <c r="I283" s="10">
        <v>5</v>
      </c>
    </row>
    <row r="284" spans="2:11" s="1" customFormat="1" x14ac:dyDescent="0.25">
      <c r="B284" s="7"/>
      <c r="C284" s="4"/>
      <c r="D284" s="5" t="s">
        <v>217</v>
      </c>
      <c r="E284" s="10">
        <v>0</v>
      </c>
      <c r="F284" s="10">
        <v>0</v>
      </c>
      <c r="G284" s="10">
        <v>0</v>
      </c>
      <c r="H284" s="10">
        <v>0</v>
      </c>
      <c r="I284" s="10">
        <v>3</v>
      </c>
      <c r="K284" s="2"/>
    </row>
    <row r="285" spans="2:11" s="1" customFormat="1" ht="12" customHeight="1" x14ac:dyDescent="0.25">
      <c r="B285" s="7"/>
      <c r="C285" s="9" t="s">
        <v>6</v>
      </c>
      <c r="D285" s="5"/>
      <c r="E285" s="10"/>
      <c r="F285" s="10"/>
      <c r="G285" s="10"/>
      <c r="H285" s="8"/>
      <c r="K285" s="2"/>
    </row>
    <row r="286" spans="2:11" s="1" customFormat="1" x14ac:dyDescent="0.25">
      <c r="B286" s="7"/>
      <c r="C286" s="9"/>
      <c r="D286" s="5" t="s">
        <v>187</v>
      </c>
      <c r="E286" s="10">
        <v>4</v>
      </c>
      <c r="F286" s="10">
        <v>1</v>
      </c>
      <c r="G286" s="10">
        <v>3</v>
      </c>
      <c r="H286" s="10">
        <v>2</v>
      </c>
      <c r="I286" s="10">
        <v>1</v>
      </c>
      <c r="K286" s="2"/>
    </row>
    <row r="287" spans="2:11" s="1" customFormat="1" x14ac:dyDescent="0.25">
      <c r="B287" s="7"/>
      <c r="C287" s="4"/>
      <c r="D287" s="5" t="s">
        <v>188</v>
      </c>
      <c r="E287" s="10">
        <v>0</v>
      </c>
      <c r="F287" s="10">
        <v>1</v>
      </c>
      <c r="G287" s="10">
        <v>2</v>
      </c>
      <c r="H287" s="10">
        <v>1</v>
      </c>
      <c r="I287" s="10">
        <v>3</v>
      </c>
      <c r="K287" s="2"/>
    </row>
    <row r="288" spans="2:11" s="1" customFormat="1" x14ac:dyDescent="0.25">
      <c r="B288" s="7"/>
      <c r="C288" s="4"/>
      <c r="D288" s="5" t="s">
        <v>189</v>
      </c>
      <c r="E288" s="10">
        <v>6</v>
      </c>
      <c r="F288" s="10">
        <v>1</v>
      </c>
      <c r="G288" s="10">
        <v>6</v>
      </c>
      <c r="H288" s="10">
        <v>2</v>
      </c>
      <c r="I288" s="10">
        <v>7</v>
      </c>
      <c r="K288" s="2"/>
    </row>
    <row r="289" spans="2:11" s="1" customFormat="1" x14ac:dyDescent="0.25">
      <c r="B289" s="7"/>
      <c r="C289" s="4"/>
      <c r="D289" s="5" t="s">
        <v>190</v>
      </c>
      <c r="E289" s="10">
        <v>0</v>
      </c>
      <c r="F289" s="10">
        <v>0</v>
      </c>
      <c r="G289" s="10">
        <v>2</v>
      </c>
      <c r="H289" s="10">
        <v>0</v>
      </c>
      <c r="I289" s="10">
        <v>0</v>
      </c>
      <c r="K289" s="2"/>
    </row>
    <row r="290" spans="2:11" s="1" customFormat="1" ht="12" customHeight="1" x14ac:dyDescent="0.25">
      <c r="B290" s="7" t="s">
        <v>31</v>
      </c>
      <c r="C290" s="4"/>
      <c r="D290" s="4"/>
      <c r="E290" s="12">
        <f>SUM(E282:E289)</f>
        <v>51</v>
      </c>
      <c r="F290" s="12">
        <f>SUM(F282:F289)</f>
        <v>25</v>
      </c>
      <c r="G290" s="12">
        <f>SUM(G282:G289)</f>
        <v>36</v>
      </c>
      <c r="H290" s="12">
        <f>SUM(H282:H289)</f>
        <v>40</v>
      </c>
      <c r="I290" s="12">
        <f>SUM(I282:I289)</f>
        <v>38</v>
      </c>
      <c r="K290" s="2"/>
    </row>
    <row r="291" spans="2:11" s="1" customFormat="1" ht="8.25" customHeight="1" x14ac:dyDescent="0.25">
      <c r="B291"/>
      <c r="C291"/>
      <c r="E291"/>
      <c r="G291" s="2"/>
      <c r="H291"/>
      <c r="K291" s="2"/>
    </row>
    <row r="292" spans="2:11" s="1" customFormat="1" x14ac:dyDescent="0.25">
      <c r="B292" s="7" t="s">
        <v>32</v>
      </c>
      <c r="C292" s="4"/>
      <c r="D292" s="5"/>
      <c r="E292" s="21"/>
      <c r="F292" s="21"/>
      <c r="G292" s="21"/>
      <c r="H292" s="8"/>
      <c r="K292" s="2"/>
    </row>
    <row r="293" spans="2:11" s="1" customFormat="1" ht="12" customHeight="1" x14ac:dyDescent="0.25">
      <c r="B293" s="7"/>
      <c r="C293" s="4" t="s">
        <v>191</v>
      </c>
      <c r="D293" s="5"/>
      <c r="E293" s="21"/>
      <c r="F293" s="21"/>
      <c r="G293" s="21"/>
      <c r="H293" s="8"/>
      <c r="K293" s="2"/>
    </row>
    <row r="294" spans="2:11" s="1" customFormat="1" ht="13.5" customHeight="1" x14ac:dyDescent="0.25">
      <c r="B294" s="7"/>
      <c r="C294" s="4"/>
      <c r="D294" s="5" t="s">
        <v>197</v>
      </c>
      <c r="E294" s="10">
        <v>9</v>
      </c>
      <c r="F294" s="10">
        <v>0</v>
      </c>
      <c r="G294" s="10">
        <v>5</v>
      </c>
      <c r="H294" s="10">
        <v>6</v>
      </c>
      <c r="I294" s="10">
        <v>9</v>
      </c>
      <c r="K294" s="2"/>
    </row>
    <row r="295" spans="2:11" s="1" customFormat="1" ht="11.25" customHeight="1" x14ac:dyDescent="0.25">
      <c r="B295" s="7"/>
      <c r="C295" s="9" t="s">
        <v>35</v>
      </c>
      <c r="D295" s="5"/>
      <c r="E295" s="10"/>
      <c r="F295" s="10"/>
      <c r="G295" s="10"/>
      <c r="H295" s="8"/>
      <c r="K295" s="2"/>
    </row>
    <row r="296" spans="2:11" s="1" customFormat="1" ht="11.25" customHeight="1" x14ac:dyDescent="0.25">
      <c r="B296" s="7"/>
      <c r="C296" s="4"/>
      <c r="D296" s="5" t="s">
        <v>196</v>
      </c>
      <c r="E296" s="10">
        <v>3</v>
      </c>
      <c r="F296" s="10">
        <v>2</v>
      </c>
      <c r="G296" s="10">
        <v>1</v>
      </c>
      <c r="H296" s="10">
        <v>1</v>
      </c>
      <c r="I296" s="10">
        <v>0</v>
      </c>
      <c r="K296" s="2"/>
    </row>
    <row r="297" spans="2:11" s="1" customFormat="1" ht="11.25" customHeight="1" x14ac:dyDescent="0.25">
      <c r="B297" s="7"/>
      <c r="C297" s="4" t="s">
        <v>46</v>
      </c>
      <c r="D297" s="5"/>
      <c r="E297" s="10"/>
      <c r="F297" s="10"/>
      <c r="G297" s="10"/>
      <c r="H297" s="8"/>
      <c r="K297" s="2"/>
    </row>
    <row r="298" spans="2:11" s="1" customFormat="1" ht="12.75" customHeight="1" x14ac:dyDescent="0.25">
      <c r="B298" s="7"/>
      <c r="C298" s="4"/>
      <c r="D298" s="5" t="s">
        <v>195</v>
      </c>
      <c r="E298" s="10">
        <v>2</v>
      </c>
      <c r="F298" s="10">
        <v>0</v>
      </c>
      <c r="G298" s="10">
        <v>5</v>
      </c>
      <c r="H298" s="10">
        <v>2</v>
      </c>
      <c r="I298" s="10">
        <v>5</v>
      </c>
      <c r="K298" s="2"/>
    </row>
    <row r="299" spans="2:11" s="1" customFormat="1" ht="12.75" customHeight="1" x14ac:dyDescent="0.25">
      <c r="B299" s="7"/>
      <c r="C299" s="4" t="s">
        <v>53</v>
      </c>
      <c r="D299" s="5"/>
      <c r="E299" s="10"/>
      <c r="F299" s="10"/>
      <c r="G299" s="10"/>
      <c r="H299" s="8"/>
      <c r="K299" s="2"/>
    </row>
    <row r="300" spans="2:11" s="1" customFormat="1" ht="13.5" customHeight="1" x14ac:dyDescent="0.25">
      <c r="B300" s="7"/>
      <c r="C300" s="4"/>
      <c r="D300" s="5" t="s">
        <v>194</v>
      </c>
      <c r="E300" s="10">
        <v>4</v>
      </c>
      <c r="F300" s="10">
        <v>3</v>
      </c>
      <c r="G300" s="10">
        <v>3</v>
      </c>
      <c r="H300" s="10">
        <v>4</v>
      </c>
      <c r="I300" s="10">
        <v>1</v>
      </c>
      <c r="K300" s="2"/>
    </row>
    <row r="301" spans="2:11" s="1" customFormat="1" ht="12.75" customHeight="1" x14ac:dyDescent="0.25">
      <c r="B301" s="7"/>
      <c r="C301" s="9" t="s">
        <v>192</v>
      </c>
      <c r="D301" s="5"/>
      <c r="E301" s="10"/>
      <c r="F301" s="10"/>
      <c r="G301" s="10"/>
      <c r="H301" s="8"/>
      <c r="K301" s="2"/>
    </row>
    <row r="302" spans="2:11" s="1" customFormat="1" ht="12" customHeight="1" x14ac:dyDescent="0.25">
      <c r="B302" s="7"/>
      <c r="C302" s="4"/>
      <c r="D302" s="5" t="s">
        <v>193</v>
      </c>
      <c r="E302" s="10">
        <v>0</v>
      </c>
      <c r="F302" s="10">
        <v>1</v>
      </c>
      <c r="G302" s="10">
        <v>0</v>
      </c>
      <c r="H302" s="10">
        <v>0</v>
      </c>
      <c r="I302" s="10">
        <v>2</v>
      </c>
      <c r="K302" s="2"/>
    </row>
    <row r="303" spans="2:11" s="1" customFormat="1" ht="12.75" customHeight="1" x14ac:dyDescent="0.25">
      <c r="B303" s="7" t="s">
        <v>31</v>
      </c>
      <c r="C303" s="4"/>
      <c r="D303" s="4"/>
      <c r="E303" s="12">
        <f>SUM(E294:E302)</f>
        <v>18</v>
      </c>
      <c r="F303" s="12">
        <f>SUM(F294:F302)</f>
        <v>6</v>
      </c>
      <c r="G303" s="12">
        <f>SUM(G294:G302)</f>
        <v>14</v>
      </c>
      <c r="H303" s="12">
        <f>SUM(H294:H302)</f>
        <v>13</v>
      </c>
      <c r="I303" s="12">
        <f>SUM(I294:I302)</f>
        <v>17</v>
      </c>
      <c r="K303" s="2"/>
    </row>
    <row r="304" spans="2:11" s="1" customFormat="1" ht="8.25" customHeight="1" x14ac:dyDescent="0.25">
      <c r="G304" s="2"/>
      <c r="K304" s="2"/>
    </row>
    <row r="305" spans="2:11" s="1" customFormat="1" x14ac:dyDescent="0.25">
      <c r="B305" s="7" t="s">
        <v>91</v>
      </c>
      <c r="C305" s="4"/>
      <c r="D305" s="5"/>
      <c r="E305" s="10"/>
      <c r="F305" s="10"/>
      <c r="G305" s="10"/>
      <c r="H305" s="8"/>
      <c r="K305" s="2"/>
    </row>
    <row r="306" spans="2:11" ht="11.25" customHeight="1" x14ac:dyDescent="0.25">
      <c r="B306" s="7"/>
      <c r="C306" s="4" t="s">
        <v>96</v>
      </c>
      <c r="D306" s="5"/>
      <c r="E306" s="10"/>
      <c r="F306" s="10"/>
      <c r="G306" s="10"/>
      <c r="H306" s="8"/>
    </row>
    <row r="307" spans="2:11" x14ac:dyDescent="0.25">
      <c r="B307" s="7"/>
      <c r="C307" s="4"/>
      <c r="D307" s="5" t="s">
        <v>201</v>
      </c>
      <c r="E307" s="10">
        <v>1</v>
      </c>
      <c r="F307" s="10">
        <v>4</v>
      </c>
      <c r="G307" s="10">
        <v>2</v>
      </c>
      <c r="H307" s="10">
        <v>2</v>
      </c>
      <c r="I307" s="10">
        <v>10</v>
      </c>
    </row>
    <row r="308" spans="2:11" x14ac:dyDescent="0.25">
      <c r="B308" s="7"/>
      <c r="C308" s="4"/>
      <c r="D308" s="5" t="s">
        <v>202</v>
      </c>
      <c r="E308" s="10">
        <v>4</v>
      </c>
      <c r="F308" s="10">
        <v>4</v>
      </c>
      <c r="G308" s="10">
        <v>1</v>
      </c>
      <c r="H308" s="10">
        <v>2</v>
      </c>
      <c r="I308" s="10">
        <v>8</v>
      </c>
    </row>
    <row r="309" spans="2:11" x14ac:dyDescent="0.25">
      <c r="B309" s="7"/>
      <c r="C309" s="4"/>
      <c r="D309" s="5" t="s">
        <v>203</v>
      </c>
      <c r="E309" s="10">
        <v>2</v>
      </c>
      <c r="F309" s="10">
        <v>1</v>
      </c>
      <c r="G309" s="10">
        <v>0</v>
      </c>
      <c r="H309" s="10">
        <v>0</v>
      </c>
      <c r="I309" s="10">
        <v>0</v>
      </c>
    </row>
    <row r="310" spans="2:11" x14ac:dyDescent="0.25">
      <c r="B310" s="7"/>
      <c r="C310" s="4"/>
      <c r="D310" s="5" t="s">
        <v>204</v>
      </c>
      <c r="E310" s="10">
        <v>1</v>
      </c>
      <c r="F310" s="10">
        <v>0</v>
      </c>
      <c r="G310" s="10">
        <v>0</v>
      </c>
      <c r="H310" s="10">
        <v>0</v>
      </c>
      <c r="I310" s="10">
        <v>0</v>
      </c>
    </row>
    <row r="311" spans="2:11" x14ac:dyDescent="0.25">
      <c r="B311" s="7"/>
      <c r="C311" s="4"/>
      <c r="D311" s="5" t="s">
        <v>205</v>
      </c>
      <c r="E311" s="10">
        <v>0</v>
      </c>
      <c r="F311" s="10">
        <v>11</v>
      </c>
      <c r="G311" s="10">
        <v>1</v>
      </c>
      <c r="H311" s="10">
        <v>11</v>
      </c>
      <c r="I311" s="10">
        <v>1</v>
      </c>
    </row>
    <row r="312" spans="2:11" x14ac:dyDescent="0.25">
      <c r="B312" s="7"/>
      <c r="C312" s="4"/>
      <c r="D312" s="5" t="s">
        <v>208</v>
      </c>
      <c r="E312" s="10">
        <v>13</v>
      </c>
      <c r="F312" s="10">
        <v>0</v>
      </c>
      <c r="G312" s="10">
        <v>12</v>
      </c>
      <c r="H312" s="10">
        <v>8</v>
      </c>
      <c r="I312" s="10">
        <v>20</v>
      </c>
    </row>
    <row r="313" spans="2:11" ht="12.75" customHeight="1" x14ac:dyDescent="0.25">
      <c r="B313" s="7" t="s">
        <v>31</v>
      </c>
      <c r="C313" s="4"/>
      <c r="D313" s="4"/>
      <c r="E313" s="12">
        <f>SUM(E307:E312)</f>
        <v>21</v>
      </c>
      <c r="F313" s="12">
        <f>SUM(F307:F312)</f>
        <v>20</v>
      </c>
      <c r="G313" s="12">
        <f>SUM(G307:G312)</f>
        <v>16</v>
      </c>
      <c r="H313" s="12">
        <f>SUM(H307:H312)</f>
        <v>23</v>
      </c>
      <c r="I313" s="12">
        <f t="shared" ref="I313" si="7">SUM(I307:I312)</f>
        <v>39</v>
      </c>
      <c r="J313" s="12"/>
    </row>
    <row r="314" spans="2:11" ht="5.25" customHeight="1" x14ac:dyDescent="0.25">
      <c r="B314" s="7"/>
      <c r="C314" s="4"/>
      <c r="D314" s="5"/>
      <c r="E314" s="10"/>
      <c r="F314" s="10"/>
      <c r="G314" s="10"/>
      <c r="H314" s="8"/>
    </row>
    <row r="315" spans="2:11" x14ac:dyDescent="0.25">
      <c r="B315" s="7" t="s">
        <v>198</v>
      </c>
      <c r="C315" s="4"/>
      <c r="D315" s="4"/>
      <c r="E315" s="12">
        <f>E303+E290+E313</f>
        <v>90</v>
      </c>
      <c r="F315" s="12">
        <f>F303+F290+F313</f>
        <v>51</v>
      </c>
      <c r="G315" s="12">
        <f>G303+G290+G313</f>
        <v>66</v>
      </c>
      <c r="H315" s="12">
        <f>H303+H290+H313</f>
        <v>76</v>
      </c>
      <c r="I315" s="12">
        <f>I303+I290+I313</f>
        <v>94</v>
      </c>
    </row>
    <row r="316" spans="2:11" ht="12.75" customHeight="1" x14ac:dyDescent="0.25">
      <c r="B316" s="37" t="s">
        <v>199</v>
      </c>
      <c r="C316" s="37"/>
      <c r="D316" s="37"/>
      <c r="E316" s="37"/>
      <c r="F316" s="37"/>
      <c r="G316" s="37"/>
      <c r="H316" s="37"/>
      <c r="I316" s="37"/>
    </row>
    <row r="317" spans="2:11" x14ac:dyDescent="0.25">
      <c r="B317" s="23"/>
      <c r="C317" s="23"/>
      <c r="D317" s="23"/>
      <c r="E317" s="23"/>
      <c r="F317" s="23"/>
      <c r="G317" s="23"/>
      <c r="H317" s="23"/>
      <c r="I317" s="23"/>
    </row>
    <row r="318" spans="2:11" x14ac:dyDescent="0.25">
      <c r="B318" s="7" t="s">
        <v>1</v>
      </c>
      <c r="C318" s="4"/>
      <c r="D318" s="5"/>
      <c r="E318" s="35" t="s">
        <v>167</v>
      </c>
      <c r="F318" s="35"/>
      <c r="G318" s="35"/>
      <c r="H318" s="35"/>
      <c r="I318" s="35"/>
    </row>
    <row r="319" spans="2:11" x14ac:dyDescent="0.25">
      <c r="B319" s="7" t="s">
        <v>32</v>
      </c>
      <c r="C319" s="4"/>
      <c r="D319" s="5"/>
      <c r="E319" s="13">
        <v>2011</v>
      </c>
      <c r="F319" s="13">
        <v>2012</v>
      </c>
      <c r="G319" s="13">
        <v>2013</v>
      </c>
      <c r="H319" s="13">
        <v>2014</v>
      </c>
      <c r="I319" s="13">
        <v>2015</v>
      </c>
    </row>
    <row r="320" spans="2:11" x14ac:dyDescent="0.25">
      <c r="B320" s="3"/>
      <c r="C320" s="9" t="s">
        <v>35</v>
      </c>
      <c r="D320" s="5"/>
      <c r="E320" s="11"/>
      <c r="F320" s="11"/>
      <c r="G320" s="11"/>
      <c r="H320" s="8"/>
    </row>
    <row r="321" spans="2:9" x14ac:dyDescent="0.25">
      <c r="B321" s="3"/>
      <c r="C321" s="4"/>
      <c r="D321" s="5" t="s">
        <v>168</v>
      </c>
      <c r="E321" s="10">
        <v>5</v>
      </c>
      <c r="F321" s="10">
        <v>4</v>
      </c>
      <c r="G321" s="10">
        <v>3</v>
      </c>
      <c r="H321" s="10">
        <v>5</v>
      </c>
      <c r="I321" s="10">
        <v>5</v>
      </c>
    </row>
    <row r="322" spans="2:9" x14ac:dyDescent="0.25">
      <c r="B322" s="3"/>
      <c r="C322" s="9" t="s">
        <v>46</v>
      </c>
      <c r="D322" s="5"/>
      <c r="E322" s="11"/>
      <c r="F322" s="11"/>
      <c r="G322" s="11"/>
      <c r="H322" s="8"/>
    </row>
    <row r="323" spans="2:9" x14ac:dyDescent="0.25">
      <c r="B323" s="3"/>
      <c r="C323" s="4"/>
      <c r="D323" s="5" t="s">
        <v>169</v>
      </c>
      <c r="E323" s="10">
        <v>6</v>
      </c>
      <c r="F323" s="10">
        <v>10</v>
      </c>
      <c r="G323" s="10">
        <v>13</v>
      </c>
      <c r="H323" s="10">
        <v>15</v>
      </c>
      <c r="I323" s="10">
        <v>11</v>
      </c>
    </row>
    <row r="324" spans="2:9" x14ac:dyDescent="0.25">
      <c r="B324" s="3"/>
      <c r="C324" s="9" t="s">
        <v>59</v>
      </c>
      <c r="D324" s="5"/>
      <c r="E324" s="11"/>
      <c r="F324" s="11"/>
      <c r="G324" s="11"/>
      <c r="H324" s="8"/>
    </row>
    <row r="325" spans="2:9" x14ac:dyDescent="0.25">
      <c r="B325" s="3"/>
      <c r="C325" s="4"/>
      <c r="D325" s="5" t="s">
        <v>170</v>
      </c>
      <c r="E325" s="10">
        <v>5</v>
      </c>
      <c r="F325" s="10">
        <v>3</v>
      </c>
      <c r="G325" s="10">
        <v>2</v>
      </c>
      <c r="H325" s="10">
        <v>5</v>
      </c>
      <c r="I325" s="10">
        <v>2</v>
      </c>
    </row>
    <row r="326" spans="2:9" x14ac:dyDescent="0.25">
      <c r="B326" s="3"/>
      <c r="C326" s="9" t="s">
        <v>67</v>
      </c>
      <c r="D326" s="5"/>
      <c r="E326" s="11"/>
      <c r="F326" s="11"/>
      <c r="G326" s="11"/>
      <c r="H326" s="8"/>
    </row>
    <row r="327" spans="2:9" x14ac:dyDescent="0.25">
      <c r="B327" s="3"/>
      <c r="C327" s="4"/>
      <c r="D327" s="5" t="s">
        <v>171</v>
      </c>
      <c r="E327" s="10">
        <v>5</v>
      </c>
      <c r="F327" s="10">
        <v>3</v>
      </c>
      <c r="G327" s="10">
        <v>6</v>
      </c>
      <c r="H327" s="10">
        <v>6</v>
      </c>
      <c r="I327" s="10">
        <v>6</v>
      </c>
    </row>
    <row r="328" spans="2:9" x14ac:dyDescent="0.25">
      <c r="B328" s="3"/>
      <c r="C328" s="9" t="s">
        <v>140</v>
      </c>
      <c r="D328" s="5"/>
      <c r="E328" s="11"/>
      <c r="F328" s="11"/>
      <c r="G328" s="11"/>
      <c r="H328" s="16"/>
    </row>
    <row r="329" spans="2:9" x14ac:dyDescent="0.25">
      <c r="B329" s="3"/>
      <c r="C329" s="4"/>
      <c r="D329" s="5" t="s">
        <v>172</v>
      </c>
      <c r="E329" s="10">
        <v>5</v>
      </c>
      <c r="F329" s="10">
        <v>4</v>
      </c>
      <c r="G329" s="10">
        <v>8</v>
      </c>
      <c r="H329" s="10">
        <v>7</v>
      </c>
      <c r="I329" s="10">
        <v>5</v>
      </c>
    </row>
    <row r="330" spans="2:9" x14ac:dyDescent="0.25">
      <c r="B330" s="7" t="s">
        <v>31</v>
      </c>
      <c r="C330" s="4"/>
      <c r="D330" s="4"/>
      <c r="E330" s="12">
        <f>SUM(E321:E329)</f>
        <v>26</v>
      </c>
      <c r="F330" s="12">
        <f>SUM(F321:F329)</f>
        <v>24</v>
      </c>
      <c r="G330" s="12">
        <f>SUM(G321:G329)</f>
        <v>32</v>
      </c>
      <c r="H330" s="12">
        <f>SUM(H321:H329)</f>
        <v>38</v>
      </c>
      <c r="I330" s="12">
        <f>SUM(I321:I329)</f>
        <v>29</v>
      </c>
    </row>
    <row r="331" spans="2:9" x14ac:dyDescent="0.25">
      <c r="B331" s="3"/>
      <c r="C331" s="4"/>
      <c r="D331" s="5"/>
      <c r="E331" s="6"/>
      <c r="F331" s="6"/>
      <c r="G331" s="6"/>
      <c r="H331" s="6"/>
    </row>
    <row r="332" spans="2:9" x14ac:dyDescent="0.25">
      <c r="B332" s="7" t="s">
        <v>91</v>
      </c>
      <c r="E332" s="13"/>
      <c r="F332" s="13"/>
      <c r="G332" s="13"/>
      <c r="H332" s="13"/>
    </row>
    <row r="333" spans="2:9" x14ac:dyDescent="0.25">
      <c r="B333" s="3"/>
      <c r="C333" s="9" t="s">
        <v>92</v>
      </c>
      <c r="D333" s="5"/>
      <c r="E333" s="11"/>
      <c r="F333" s="11"/>
      <c r="G333" s="11"/>
      <c r="H333" s="8"/>
    </row>
    <row r="334" spans="2:9" x14ac:dyDescent="0.25">
      <c r="B334" s="3"/>
      <c r="C334" s="4"/>
      <c r="D334" s="5" t="s">
        <v>178</v>
      </c>
      <c r="E334" s="10">
        <v>6</v>
      </c>
      <c r="F334" s="10">
        <v>10</v>
      </c>
      <c r="G334" s="10">
        <v>6</v>
      </c>
      <c r="H334" s="10">
        <v>6</v>
      </c>
      <c r="I334" s="10">
        <v>7</v>
      </c>
    </row>
    <row r="335" spans="2:9" x14ac:dyDescent="0.25">
      <c r="B335" s="3"/>
      <c r="C335" s="9" t="s">
        <v>148</v>
      </c>
      <c r="D335" s="5"/>
      <c r="E335" s="11"/>
      <c r="F335" s="11"/>
      <c r="G335" s="11"/>
      <c r="H335" s="8"/>
    </row>
    <row r="336" spans="2:9" x14ac:dyDescent="0.25">
      <c r="B336" s="3"/>
      <c r="C336" s="4"/>
      <c r="D336" s="5" t="s">
        <v>179</v>
      </c>
      <c r="E336" s="10">
        <v>8</v>
      </c>
      <c r="F336" s="10">
        <v>13</v>
      </c>
      <c r="G336" s="10">
        <v>10</v>
      </c>
      <c r="H336" s="10">
        <v>8</v>
      </c>
      <c r="I336" s="10">
        <v>33</v>
      </c>
    </row>
    <row r="337" spans="2:9" x14ac:dyDescent="0.25">
      <c r="B337" s="3"/>
      <c r="C337" s="9" t="s">
        <v>96</v>
      </c>
      <c r="D337" s="5"/>
      <c r="E337" s="11"/>
      <c r="F337" s="11"/>
      <c r="G337" s="11"/>
      <c r="H337" s="16"/>
    </row>
    <row r="338" spans="2:9" x14ac:dyDescent="0.25">
      <c r="B338" s="3"/>
      <c r="C338" s="4"/>
      <c r="D338" s="5" t="s">
        <v>180</v>
      </c>
      <c r="E338" s="10">
        <v>3</v>
      </c>
      <c r="F338" s="10">
        <v>3</v>
      </c>
      <c r="G338" s="10">
        <v>2</v>
      </c>
      <c r="H338" s="10">
        <v>4</v>
      </c>
      <c r="I338" s="10">
        <v>0</v>
      </c>
    </row>
    <row r="339" spans="2:9" x14ac:dyDescent="0.25">
      <c r="B339" s="7" t="s">
        <v>31</v>
      </c>
      <c r="C339" s="4"/>
      <c r="D339" s="4"/>
      <c r="E339" s="12">
        <f>SUM(E333:E338)</f>
        <v>17</v>
      </c>
      <c r="F339" s="12">
        <f>SUM(F333:F338)</f>
        <v>26</v>
      </c>
      <c r="G339" s="12">
        <f>SUM(G333:G338)</f>
        <v>18</v>
      </c>
      <c r="H339" s="12">
        <f>SUM(H333:H338)</f>
        <v>18</v>
      </c>
      <c r="I339" s="12">
        <f>SUM(I333:I338)</f>
        <v>40</v>
      </c>
    </row>
    <row r="340" spans="2:9" x14ac:dyDescent="0.25">
      <c r="B340" s="7"/>
      <c r="C340" s="4"/>
      <c r="D340" s="5"/>
      <c r="E340" s="10"/>
      <c r="F340" s="10"/>
      <c r="G340" s="10"/>
      <c r="H340" s="16"/>
    </row>
    <row r="341" spans="2:9" x14ac:dyDescent="0.25">
      <c r="B341" s="7" t="s">
        <v>111</v>
      </c>
      <c r="C341" s="4"/>
      <c r="D341" s="5"/>
      <c r="E341" s="10"/>
      <c r="F341" s="10"/>
      <c r="G341" s="10"/>
      <c r="H341" s="16"/>
    </row>
    <row r="342" spans="2:9" x14ac:dyDescent="0.25">
      <c r="B342" s="7"/>
      <c r="C342" s="4"/>
      <c r="D342" s="5" t="s">
        <v>181</v>
      </c>
      <c r="E342" s="10">
        <v>0</v>
      </c>
      <c r="F342" s="10">
        <v>0</v>
      </c>
      <c r="G342" s="10">
        <v>1</v>
      </c>
      <c r="H342" s="10">
        <v>5</v>
      </c>
      <c r="I342" s="10">
        <v>1</v>
      </c>
    </row>
    <row r="343" spans="2:9" x14ac:dyDescent="0.25">
      <c r="B343" s="7" t="s">
        <v>31</v>
      </c>
      <c r="C343" s="4"/>
      <c r="D343" s="4"/>
      <c r="E343" s="12">
        <f>SUM(E342)</f>
        <v>0</v>
      </c>
      <c r="F343" s="12">
        <f>SUM(F342)</f>
        <v>0</v>
      </c>
      <c r="G343" s="12">
        <f>SUM(G342)</f>
        <v>1</v>
      </c>
      <c r="H343" s="12">
        <f>SUM(H342)</f>
        <v>5</v>
      </c>
      <c r="I343" s="12">
        <f>SUM(I342)</f>
        <v>1</v>
      </c>
    </row>
    <row r="344" spans="2:9" x14ac:dyDescent="0.25">
      <c r="B344" s="7"/>
      <c r="C344" s="4"/>
      <c r="D344" s="5"/>
      <c r="E344" s="10"/>
      <c r="F344" s="10"/>
      <c r="G344" s="10"/>
      <c r="H344" s="16"/>
    </row>
    <row r="345" spans="2:9" x14ac:dyDescent="0.25">
      <c r="B345" s="7" t="s">
        <v>182</v>
      </c>
      <c r="C345" s="4"/>
      <c r="D345" s="4"/>
      <c r="E345" s="12">
        <f>E339+E330+E343</f>
        <v>43</v>
      </c>
      <c r="F345" s="12">
        <f>F339+F330+F343</f>
        <v>50</v>
      </c>
      <c r="G345" s="12">
        <f>G339+G330+G343</f>
        <v>51</v>
      </c>
      <c r="H345" s="12">
        <f>H339+H330+H343</f>
        <v>61</v>
      </c>
      <c r="I345" s="12">
        <f>I339+I330+I343</f>
        <v>70</v>
      </c>
    </row>
    <row r="346" spans="2:9" x14ac:dyDescent="0.25">
      <c r="B346" s="3"/>
      <c r="C346" s="4"/>
      <c r="D346" s="4"/>
      <c r="E346" s="17"/>
      <c r="F346" s="17"/>
      <c r="G346" s="17"/>
      <c r="H346" s="8"/>
    </row>
    <row r="347" spans="2:9" x14ac:dyDescent="0.25">
      <c r="B347" s="3" t="s">
        <v>183</v>
      </c>
      <c r="C347" s="4"/>
      <c r="D347" s="4"/>
      <c r="E347" s="17">
        <f>E345+E271+E252+E138+E239</f>
        <v>5177</v>
      </c>
      <c r="F347" s="17">
        <f>F345+F271+F252+F138+F239</f>
        <v>5402</v>
      </c>
      <c r="G347" s="17">
        <f>G345+G271+G252+G138+G239</f>
        <v>5235</v>
      </c>
      <c r="H347" s="17">
        <f>H345+H271+H252+H138+H239</f>
        <v>5092</v>
      </c>
      <c r="I347" s="17">
        <f>I345+I271+I252+I138+I239</f>
        <v>5061</v>
      </c>
    </row>
    <row r="348" spans="2:9" x14ac:dyDescent="0.25">
      <c r="B348" s="24" t="s">
        <v>209</v>
      </c>
      <c r="C348" s="4"/>
      <c r="D348" s="4"/>
      <c r="E348" s="17"/>
      <c r="F348" s="17"/>
      <c r="G348" s="17"/>
      <c r="H348" s="17"/>
      <c r="I348" s="17"/>
    </row>
    <row r="349" spans="2:9" x14ac:dyDescent="0.25">
      <c r="B349" s="3"/>
      <c r="C349" s="4"/>
      <c r="D349" s="4"/>
      <c r="E349" s="17"/>
      <c r="F349" s="17"/>
      <c r="G349" s="17"/>
      <c r="H349" s="17"/>
      <c r="I349" s="17"/>
    </row>
    <row r="350" spans="2:9" x14ac:dyDescent="0.25">
      <c r="B350" s="3"/>
      <c r="C350" s="4"/>
      <c r="D350" s="4"/>
      <c r="E350" s="17"/>
      <c r="F350" s="17"/>
      <c r="G350" s="17"/>
      <c r="H350" s="17"/>
      <c r="I350" s="17"/>
    </row>
    <row r="351" spans="2:9" x14ac:dyDescent="0.25">
      <c r="B351" s="3"/>
      <c r="C351" s="4"/>
      <c r="D351" s="4"/>
      <c r="E351" s="17"/>
      <c r="F351" s="17"/>
      <c r="G351" s="17"/>
      <c r="H351" s="17"/>
      <c r="I351" s="17"/>
    </row>
  </sheetData>
  <mergeCells count="12">
    <mergeCell ref="E2:I2"/>
    <mergeCell ref="E36:I36"/>
    <mergeCell ref="E318:I318"/>
    <mergeCell ref="E243:I243"/>
    <mergeCell ref="E254:I254"/>
    <mergeCell ref="E70:I70"/>
    <mergeCell ref="E105:I105"/>
    <mergeCell ref="E140:I140"/>
    <mergeCell ref="E174:I174"/>
    <mergeCell ref="E209:I209"/>
    <mergeCell ref="B316:I316"/>
    <mergeCell ref="E279:I279"/>
  </mergeCells>
  <printOptions horizontalCentered="1"/>
  <pageMargins left="0.82291666666666696" right="0.7" top="1" bottom="0.5" header="0.3" footer="0.25"/>
  <pageSetup orientation="landscape" r:id="rId1"/>
  <headerFooter alignWithMargins="0">
    <oddHeader>&amp;L&amp;G&amp;C&amp;"Times New Roman,Bold"
Degrees Conferred by College, Level, Department and Major
&amp;"Times New Roman,Italic"Fiscal Years 2011 through 2015</oddHeader>
    <oddFooter xml:space="preserve">&amp;L&amp;"Times New Roman,Italic"&amp;8Prepared by the Office of Planning, Research, &amp; Policy Analysis&amp;R&amp;"Times New Roman,Regular"&amp;8&amp;P of &amp;N          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FY11-FY15 Degrees by Major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2016-01-05T19:36:57Z</dcterms:modified>
</cp:coreProperties>
</file>