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ad.ilstu.edu\VPFP\Users\hcjohns2\Desktop\"/>
    </mc:Choice>
  </mc:AlternateContent>
  <xr:revisionPtr revIDLastSave="0" documentId="13_ncr:1_{E43E84C7-EF6A-4BFD-952D-8304C53BB400}" xr6:coauthVersionLast="45" xr6:coauthVersionMax="45" xr10:uidLastSave="{00000000-0000-0000-0000-000000000000}"/>
  <bookViews>
    <workbookView xWindow="-108" yWindow="-108" windowWidth="23256" windowHeight="12576" tabRatio="746" activeTab="7" xr2:uid="{00000000-000D-0000-FFFF-FFFF00000000}"/>
  </bookViews>
  <sheets>
    <sheet name="Tbl Contents" sheetId="23" r:id="rId1"/>
    <sheet name="Table 1" sheetId="13" r:id="rId2"/>
    <sheet name="Table 2" sheetId="21" r:id="rId3"/>
    <sheet name="Table 3" sheetId="25" r:id="rId4"/>
    <sheet name="Table 4" sheetId="26" r:id="rId5"/>
    <sheet name="Table 5" sheetId="27" r:id="rId6"/>
    <sheet name="Table 6" sheetId="17" r:id="rId7"/>
    <sheet name="Table 7" sheetId="18" r:id="rId8"/>
  </sheets>
  <definedNames>
    <definedName name="all" localSheetId="2">#REF!</definedName>
    <definedName name="all" localSheetId="3">#REF!</definedName>
    <definedName name="all">#REF!</definedName>
    <definedName name="HTML_CodePage" hidden="1">1252</definedName>
    <definedName name="HTML_Control" localSheetId="1" hidden="1">{"'NewClAdm'!$A$1:$H$50"}</definedName>
    <definedName name="HTML_Control" localSheetId="2" hidden="1">{"'NewClAdm'!$A$1:$H$50"}</definedName>
    <definedName name="HTML_Control" localSheetId="4" hidden="1">{"'NewClAdm'!$A$1:$H$50"}</definedName>
    <definedName name="HTML_Control" localSheetId="5" hidden="1">{"'NewClAdm'!$A$1:$H$50"}</definedName>
    <definedName name="HTML_Control" localSheetId="0" hidden="1">{"'NewClAdm'!$A$1:$H$50"}</definedName>
    <definedName name="HTML_Control" hidden="1">{"'NewClAdm'!$A$1:$H$50"}</definedName>
    <definedName name="HTML_Control2" localSheetId="1" hidden="1">{"'NewClAdm'!$A$1:$H$50"}</definedName>
    <definedName name="HTML_Control2" localSheetId="2" hidden="1">{"'NewClAdm'!$A$1:$H$50"}</definedName>
    <definedName name="HTML_Control2" localSheetId="4" hidden="1">{"'NewClAdm'!$A$1:$H$50"}</definedName>
    <definedName name="HTML_Control2" localSheetId="5" hidden="1">{"'NewClAdm'!$A$1:$H$50"}</definedName>
    <definedName name="HTML_Control2" localSheetId="0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2">#REF!</definedName>
    <definedName name="new" localSheetId="3">#REF!</definedName>
    <definedName name="new" localSheetId="5">#REF!</definedName>
    <definedName name="new">#REF!</definedName>
    <definedName name="_xlnm.Print_Area" localSheetId="1">'Table 1'!$A$1:$R$27</definedName>
    <definedName name="_xlnm.Print_Area" localSheetId="2">'Table 2'!$A$1:$Q$44</definedName>
    <definedName name="_xlnm.Print_Area" localSheetId="3">'Table 3'!$A$1:$P$73</definedName>
    <definedName name="_xlnm.Print_Area" localSheetId="4">'Table 4'!$A$1:$P$752</definedName>
    <definedName name="_xlnm.Print_Area" localSheetId="6">'Table 6'!$A$1:$P$312</definedName>
    <definedName name="_xlnm.Print_Area" localSheetId="7">'Table 7'!$A$1:$J$173</definedName>
    <definedName name="_xlnm.Print_Area" localSheetId="0">'Tbl Contents'!$A$1:$E$42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26" l="1"/>
  <c r="I13" i="18" l="1"/>
  <c r="I17" i="18"/>
  <c r="I22" i="18"/>
  <c r="I21" i="18"/>
  <c r="H20" i="18"/>
  <c r="H19" i="18" s="1"/>
  <c r="G20" i="18"/>
  <c r="G19" i="18" s="1"/>
  <c r="F20" i="18"/>
  <c r="F19" i="18" s="1"/>
  <c r="I14" i="18"/>
  <c r="H12" i="18"/>
  <c r="G12" i="18"/>
  <c r="F12" i="18"/>
  <c r="I12" i="18" l="1"/>
  <c r="I19" i="18"/>
  <c r="I20" i="18"/>
  <c r="O10" i="17"/>
  <c r="E8" i="17"/>
  <c r="P29" i="26" l="1"/>
  <c r="P34" i="26"/>
  <c r="P81" i="26"/>
  <c r="P112" i="26"/>
  <c r="P143" i="26"/>
  <c r="P163" i="26"/>
  <c r="P173" i="26"/>
  <c r="P189" i="26"/>
  <c r="P200" i="26"/>
  <c r="P213" i="26"/>
  <c r="P237" i="26"/>
  <c r="P248" i="26"/>
  <c r="P260" i="26"/>
  <c r="P287" i="26"/>
  <c r="P290" i="26"/>
  <c r="P297" i="26"/>
  <c r="P312" i="26"/>
  <c r="P334" i="26"/>
  <c r="P357" i="26"/>
  <c r="P396" i="26"/>
  <c r="P403" i="26"/>
  <c r="P436" i="26"/>
  <c r="P440" i="26"/>
  <c r="P464" i="26"/>
  <c r="P472" i="26"/>
  <c r="P480" i="26"/>
  <c r="P494" i="26"/>
  <c r="P508" i="26"/>
  <c r="P516" i="26"/>
  <c r="P536" i="26"/>
  <c r="P563" i="26"/>
  <c r="P574" i="26"/>
  <c r="P618" i="26"/>
  <c r="P658" i="26"/>
  <c r="P694" i="26"/>
  <c r="P707" i="26"/>
  <c r="P749" i="26"/>
  <c r="P748" i="26"/>
  <c r="P747" i="26"/>
  <c r="P746" i="26"/>
  <c r="P745" i="26"/>
  <c r="P744" i="26"/>
  <c r="P743" i="26"/>
  <c r="P742" i="26"/>
  <c r="P741" i="26"/>
  <c r="P740" i="26"/>
  <c r="P739" i="26"/>
  <c r="P738" i="26"/>
  <c r="P737" i="26"/>
  <c r="P736" i="26"/>
  <c r="P735" i="26"/>
  <c r="P734" i="26"/>
  <c r="P733" i="26"/>
  <c r="P719" i="26"/>
  <c r="P718" i="26"/>
  <c r="P717" i="26"/>
  <c r="P716" i="26"/>
  <c r="P715" i="26"/>
  <c r="P714" i="26"/>
  <c r="P713" i="26"/>
  <c r="P712" i="26"/>
  <c r="P711" i="26"/>
  <c r="P710" i="26"/>
  <c r="P709" i="26"/>
  <c r="P708" i="26"/>
  <c r="P706" i="26"/>
  <c r="P705" i="26"/>
  <c r="P704" i="26"/>
  <c r="P703" i="26"/>
  <c r="P702" i="26"/>
  <c r="P701" i="26"/>
  <c r="P700" i="26"/>
  <c r="P699" i="26"/>
  <c r="P698" i="26"/>
  <c r="P697" i="26"/>
  <c r="P696" i="26"/>
  <c r="P695" i="26"/>
  <c r="P693" i="26"/>
  <c r="P692" i="26"/>
  <c r="P691" i="26"/>
  <c r="P690" i="26"/>
  <c r="P689" i="26"/>
  <c r="P688" i="26"/>
  <c r="P675" i="26"/>
  <c r="P674" i="26"/>
  <c r="P673" i="26"/>
  <c r="P672" i="26"/>
  <c r="P671" i="26"/>
  <c r="P670" i="26"/>
  <c r="P669" i="26"/>
  <c r="P668" i="26"/>
  <c r="P667" i="26"/>
  <c r="P666" i="26"/>
  <c r="P665" i="26"/>
  <c r="P664" i="26"/>
  <c r="P663" i="26"/>
  <c r="P662" i="26"/>
  <c r="P661" i="26"/>
  <c r="P660" i="26"/>
  <c r="P659" i="26"/>
  <c r="P656" i="26"/>
  <c r="P655" i="26"/>
  <c r="P654" i="26"/>
  <c r="P653" i="26"/>
  <c r="P652" i="26"/>
  <c r="P651" i="26"/>
  <c r="P650" i="26"/>
  <c r="P649" i="26"/>
  <c r="P648" i="26"/>
  <c r="P647" i="26"/>
  <c r="P646" i="26"/>
  <c r="P645" i="26"/>
  <c r="P644" i="26"/>
  <c r="P643" i="26"/>
  <c r="P631" i="26"/>
  <c r="P630" i="26"/>
  <c r="P629" i="26"/>
  <c r="P628" i="26"/>
  <c r="P627" i="26"/>
  <c r="P626" i="26"/>
  <c r="P625" i="26"/>
  <c r="P624" i="26"/>
  <c r="P623" i="26"/>
  <c r="P622" i="26"/>
  <c r="P621" i="26"/>
  <c r="P620" i="26"/>
  <c r="P619" i="26"/>
  <c r="P616" i="26"/>
  <c r="P615" i="26"/>
  <c r="P614" i="26"/>
  <c r="P613" i="26"/>
  <c r="P612" i="26"/>
  <c r="P611" i="26"/>
  <c r="P610" i="26"/>
  <c r="P609" i="26"/>
  <c r="P608" i="26"/>
  <c r="P607" i="26"/>
  <c r="P606" i="26"/>
  <c r="P605" i="26"/>
  <c r="P604" i="26"/>
  <c r="P603" i="26"/>
  <c r="P602" i="26"/>
  <c r="P601" i="26"/>
  <c r="P600" i="26"/>
  <c r="P599" i="26"/>
  <c r="P598" i="26"/>
  <c r="P586" i="26"/>
  <c r="P585" i="26"/>
  <c r="P584" i="26"/>
  <c r="P583" i="26"/>
  <c r="P582" i="26"/>
  <c r="P581" i="26"/>
  <c r="P580" i="26"/>
  <c r="P579" i="26"/>
  <c r="P578" i="26"/>
  <c r="P577" i="26"/>
  <c r="P576" i="26"/>
  <c r="P575" i="26"/>
  <c r="P572" i="26"/>
  <c r="P571" i="26"/>
  <c r="P570" i="26"/>
  <c r="P569" i="26"/>
  <c r="P568" i="26"/>
  <c r="P567" i="26"/>
  <c r="P566" i="26"/>
  <c r="P565" i="26"/>
  <c r="P564" i="26"/>
  <c r="P562" i="26"/>
  <c r="P561" i="26"/>
  <c r="P560" i="26"/>
  <c r="P559" i="26"/>
  <c r="P558" i="26"/>
  <c r="P557" i="26"/>
  <c r="P556" i="26"/>
  <c r="P555" i="26"/>
  <c r="P554" i="26"/>
  <c r="P553" i="26"/>
  <c r="P540" i="26"/>
  <c r="P539" i="26"/>
  <c r="P538" i="26"/>
  <c r="P537" i="26"/>
  <c r="P534" i="26"/>
  <c r="P533" i="26"/>
  <c r="P532" i="26"/>
  <c r="P531" i="26"/>
  <c r="P530" i="26"/>
  <c r="P529" i="26"/>
  <c r="P528" i="26"/>
  <c r="P527" i="26"/>
  <c r="P526" i="26"/>
  <c r="P525" i="26"/>
  <c r="P524" i="26"/>
  <c r="P523" i="26"/>
  <c r="P522" i="26"/>
  <c r="P521" i="26"/>
  <c r="P520" i="26"/>
  <c r="P519" i="26"/>
  <c r="P518" i="26"/>
  <c r="P517" i="26"/>
  <c r="P507" i="26"/>
  <c r="P514" i="26"/>
  <c r="P513" i="26"/>
  <c r="P512" i="26"/>
  <c r="P511" i="26"/>
  <c r="P510" i="26"/>
  <c r="P509" i="26"/>
  <c r="P495" i="26"/>
  <c r="P492" i="26"/>
  <c r="P491" i="26"/>
  <c r="P490" i="26"/>
  <c r="P489" i="26"/>
  <c r="P488" i="26"/>
  <c r="P487" i="26"/>
  <c r="P486" i="26"/>
  <c r="P485" i="26"/>
  <c r="P484" i="26"/>
  <c r="P483" i="26"/>
  <c r="P482" i="26"/>
  <c r="P481" i="26"/>
  <c r="P478" i="26"/>
  <c r="P477" i="26"/>
  <c r="P476" i="26"/>
  <c r="P475" i="26"/>
  <c r="P474" i="26"/>
  <c r="P473" i="26"/>
  <c r="P470" i="26"/>
  <c r="P469" i="26"/>
  <c r="P468" i="26"/>
  <c r="P467" i="26"/>
  <c r="P466" i="26"/>
  <c r="P465" i="26"/>
  <c r="P463" i="26"/>
  <c r="P462" i="26"/>
  <c r="P461" i="26"/>
  <c r="P450" i="26"/>
  <c r="P449" i="26"/>
  <c r="P448" i="26"/>
  <c r="P447" i="26"/>
  <c r="P446" i="26"/>
  <c r="P445" i="26"/>
  <c r="P444" i="26"/>
  <c r="P443" i="26"/>
  <c r="P442" i="26"/>
  <c r="P441" i="26"/>
  <c r="P439" i="26"/>
  <c r="P438" i="26"/>
  <c r="P437" i="26"/>
  <c r="P435" i="26"/>
  <c r="P434" i="26"/>
  <c r="P433" i="26"/>
  <c r="P432" i="26"/>
  <c r="P431" i="26"/>
  <c r="P430" i="26"/>
  <c r="P429" i="26"/>
  <c r="P428" i="26"/>
  <c r="P427" i="26"/>
  <c r="P426" i="26"/>
  <c r="P425" i="26"/>
  <c r="P424" i="26"/>
  <c r="P423" i="26"/>
  <c r="P422" i="26"/>
  <c r="P421" i="26"/>
  <c r="P420" i="26"/>
  <c r="P419" i="26"/>
  <c r="P418" i="26"/>
  <c r="P417" i="26"/>
  <c r="P404" i="26"/>
  <c r="P401" i="26"/>
  <c r="P400" i="26"/>
  <c r="P399" i="26"/>
  <c r="P398" i="26"/>
  <c r="P397" i="26"/>
  <c r="P394" i="26"/>
  <c r="P393" i="26"/>
  <c r="P392" i="26"/>
  <c r="P391" i="26"/>
  <c r="P390" i="26"/>
  <c r="P389" i="26"/>
  <c r="P388" i="26"/>
  <c r="P387" i="26"/>
  <c r="P386" i="26"/>
  <c r="P385" i="26"/>
  <c r="P384" i="26"/>
  <c r="P383" i="26"/>
  <c r="P382" i="26"/>
  <c r="P381" i="26"/>
  <c r="P380" i="26"/>
  <c r="P379" i="26"/>
  <c r="P378" i="26"/>
  <c r="P377" i="26"/>
  <c r="P376" i="26"/>
  <c r="P375" i="26"/>
  <c r="P374" i="26"/>
  <c r="P373" i="26"/>
  <c r="P372" i="26"/>
  <c r="P371" i="26"/>
  <c r="P360" i="26"/>
  <c r="P359" i="26"/>
  <c r="P358" i="26"/>
  <c r="P355" i="26"/>
  <c r="P354" i="26"/>
  <c r="P353" i="26"/>
  <c r="P352" i="26"/>
  <c r="P351" i="26"/>
  <c r="P350" i="26"/>
  <c r="P349" i="26"/>
  <c r="P348" i="26"/>
  <c r="P347" i="26"/>
  <c r="P346" i="26"/>
  <c r="P345" i="26"/>
  <c r="P344" i="26"/>
  <c r="P343" i="26"/>
  <c r="P342" i="26"/>
  <c r="P341" i="26"/>
  <c r="P340" i="26"/>
  <c r="P339" i="26"/>
  <c r="P338" i="26"/>
  <c r="P337" i="26"/>
  <c r="P336" i="26"/>
  <c r="P335" i="26"/>
  <c r="P332" i="26"/>
  <c r="P331" i="26"/>
  <c r="P330" i="26"/>
  <c r="P329" i="26"/>
  <c r="P328" i="26"/>
  <c r="P327" i="26"/>
  <c r="P326" i="26"/>
  <c r="P315" i="26"/>
  <c r="P314" i="26"/>
  <c r="P313" i="26"/>
  <c r="P310" i="26"/>
  <c r="P309" i="26"/>
  <c r="P308" i="26"/>
  <c r="P307" i="26"/>
  <c r="P306" i="26"/>
  <c r="P305" i="26"/>
  <c r="P304" i="26"/>
  <c r="P303" i="26"/>
  <c r="P302" i="26"/>
  <c r="P301" i="26"/>
  <c r="P300" i="26"/>
  <c r="P299" i="26"/>
  <c r="P298" i="26"/>
  <c r="P295" i="26"/>
  <c r="P294" i="26"/>
  <c r="P293" i="26"/>
  <c r="P292" i="26"/>
  <c r="P291" i="26"/>
  <c r="P288" i="26"/>
  <c r="P285" i="26"/>
  <c r="P284" i="26"/>
  <c r="P283" i="26"/>
  <c r="P282" i="26"/>
  <c r="P281" i="26"/>
  <c r="P280" i="26"/>
  <c r="P267" i="26"/>
  <c r="P266" i="26"/>
  <c r="P265" i="26"/>
  <c r="P264" i="26"/>
  <c r="P263" i="26"/>
  <c r="P262" i="26"/>
  <c r="P261" i="26"/>
  <c r="P258" i="26"/>
  <c r="P257" i="26"/>
  <c r="P256" i="26"/>
  <c r="P255" i="26"/>
  <c r="P254" i="26"/>
  <c r="P253" i="26"/>
  <c r="P252" i="26"/>
  <c r="P251" i="26"/>
  <c r="P250" i="26"/>
  <c r="P249" i="26"/>
  <c r="P246" i="26"/>
  <c r="P245" i="26"/>
  <c r="P244" i="26"/>
  <c r="P243" i="26"/>
  <c r="P242" i="26"/>
  <c r="P241" i="26"/>
  <c r="P240" i="26"/>
  <c r="P239" i="26"/>
  <c r="P238" i="26"/>
  <c r="P235" i="26"/>
  <c r="P234" i="26"/>
  <c r="P223" i="26"/>
  <c r="P222" i="26"/>
  <c r="P221" i="26"/>
  <c r="P220" i="26"/>
  <c r="P219" i="26"/>
  <c r="P218" i="26"/>
  <c r="P217" i="26"/>
  <c r="P216" i="26"/>
  <c r="P215" i="26"/>
  <c r="P214" i="26"/>
  <c r="P211" i="26"/>
  <c r="P210" i="26"/>
  <c r="P209" i="26"/>
  <c r="P208" i="26"/>
  <c r="P207" i="26"/>
  <c r="P206" i="26"/>
  <c r="P205" i="26"/>
  <c r="P204" i="26"/>
  <c r="P203" i="26"/>
  <c r="P202" i="26"/>
  <c r="P201" i="26"/>
  <c r="P198" i="26"/>
  <c r="P197" i="26"/>
  <c r="P196" i="26"/>
  <c r="P195" i="26"/>
  <c r="P194" i="26"/>
  <c r="P193" i="26"/>
  <c r="P192" i="26"/>
  <c r="P191" i="26"/>
  <c r="P190" i="26"/>
  <c r="P179" i="26"/>
  <c r="P178" i="26"/>
  <c r="P177" i="26"/>
  <c r="P176" i="26"/>
  <c r="P175" i="26"/>
  <c r="P174" i="26"/>
  <c r="P171" i="26"/>
  <c r="P170" i="26"/>
  <c r="P169" i="26"/>
  <c r="P168" i="26"/>
  <c r="P167" i="26"/>
  <c r="P166" i="26"/>
  <c r="P165" i="26"/>
  <c r="P164" i="26"/>
  <c r="P162" i="26"/>
  <c r="P159" i="26"/>
  <c r="P158" i="26"/>
  <c r="P157" i="26"/>
  <c r="P156" i="26"/>
  <c r="P155" i="26"/>
  <c r="P154" i="26"/>
  <c r="P153" i="26"/>
  <c r="P152" i="26"/>
  <c r="P151" i="26"/>
  <c r="P150" i="26"/>
  <c r="P149" i="26"/>
  <c r="P148" i="26"/>
  <c r="P147" i="26"/>
  <c r="P146" i="26"/>
  <c r="P145" i="26"/>
  <c r="P144" i="26"/>
  <c r="P130" i="26"/>
  <c r="P129" i="26"/>
  <c r="P128" i="26"/>
  <c r="P127" i="26"/>
  <c r="P126" i="26"/>
  <c r="P125" i="26"/>
  <c r="P124" i="26"/>
  <c r="P123" i="26"/>
  <c r="P122" i="26"/>
  <c r="P121" i="26"/>
  <c r="P120" i="26"/>
  <c r="P119" i="26"/>
  <c r="P118" i="26"/>
  <c r="P117" i="26"/>
  <c r="P116" i="26"/>
  <c r="P115" i="26"/>
  <c r="P114" i="26"/>
  <c r="P113" i="26"/>
  <c r="P111" i="26"/>
  <c r="P110" i="26"/>
  <c r="P109" i="26"/>
  <c r="P108" i="26"/>
  <c r="P107" i="26"/>
  <c r="P106" i="26"/>
  <c r="P105" i="26"/>
  <c r="P104" i="26"/>
  <c r="P103" i="26"/>
  <c r="P102" i="26"/>
  <c r="P101" i="26"/>
  <c r="P100" i="26"/>
  <c r="P99" i="26"/>
  <c r="P88" i="26"/>
  <c r="P87" i="26"/>
  <c r="P86" i="26"/>
  <c r="P85" i="26"/>
  <c r="P84" i="26"/>
  <c r="P83" i="26"/>
  <c r="P82" i="26"/>
  <c r="P65" i="26"/>
  <c r="P64" i="26"/>
  <c r="P63" i="26"/>
  <c r="P62" i="26"/>
  <c r="P61" i="26"/>
  <c r="P60" i="26"/>
  <c r="P59" i="26"/>
  <c r="P58" i="26"/>
  <c r="P57" i="26"/>
  <c r="P56" i="26"/>
  <c r="P55" i="26"/>
  <c r="P44" i="26"/>
  <c r="P43" i="26"/>
  <c r="P42" i="26"/>
  <c r="P41" i="26"/>
  <c r="P40" i="26"/>
  <c r="P39" i="26"/>
  <c r="P38" i="26"/>
  <c r="P37" i="26"/>
  <c r="P36" i="26"/>
  <c r="P35" i="26"/>
  <c r="P33" i="26"/>
  <c r="P32" i="26"/>
  <c r="P31" i="26"/>
  <c r="P30" i="26"/>
  <c r="P27" i="26"/>
  <c r="P26" i="26"/>
  <c r="P25" i="26"/>
  <c r="P24" i="26"/>
  <c r="P23" i="26"/>
  <c r="P22" i="26"/>
  <c r="P21" i="26"/>
  <c r="P20" i="26"/>
  <c r="P19" i="26"/>
  <c r="P18" i="26"/>
  <c r="P17" i="26"/>
  <c r="P16" i="26"/>
  <c r="P15" i="26"/>
  <c r="P14" i="26"/>
  <c r="P13" i="26"/>
  <c r="P12" i="26"/>
  <c r="P11" i="26"/>
  <c r="E9" i="26" l="1"/>
  <c r="F9" i="26"/>
  <c r="G9" i="26"/>
  <c r="H9" i="26"/>
  <c r="I9" i="26"/>
  <c r="K9" i="26"/>
  <c r="J8" i="17" l="1"/>
  <c r="I8" i="17"/>
  <c r="M8" i="17"/>
  <c r="K8" i="17"/>
  <c r="H8" i="17"/>
  <c r="G8" i="17"/>
  <c r="O8" i="17" s="1"/>
  <c r="N9" i="26"/>
  <c r="L9" i="26"/>
  <c r="P9" i="26" l="1"/>
</calcChain>
</file>

<file path=xl/sharedStrings.xml><?xml version="1.0" encoding="utf-8"?>
<sst xmlns="http://schemas.openxmlformats.org/spreadsheetml/2006/main" count="1408" uniqueCount="568">
  <si>
    <t xml:space="preserve">Mennonite College of Nursing  </t>
  </si>
  <si>
    <t>Total</t>
  </si>
  <si>
    <t>Junior</t>
  </si>
  <si>
    <t>Senior</t>
  </si>
  <si>
    <t>University Total</t>
  </si>
  <si>
    <t>Freshman</t>
  </si>
  <si>
    <t>Sophomore</t>
  </si>
  <si>
    <t>Applied Science and Technology</t>
  </si>
  <si>
    <t>Undergraduate</t>
  </si>
  <si>
    <t>Graduate</t>
  </si>
  <si>
    <t>Arts &amp; Sciences</t>
  </si>
  <si>
    <t>Education</t>
  </si>
  <si>
    <t>Business</t>
  </si>
  <si>
    <t>Table 3</t>
  </si>
  <si>
    <t>TABLE OF CONTENTS</t>
  </si>
  <si>
    <t>ALL STUDENTS</t>
  </si>
  <si>
    <t>Table 1</t>
  </si>
  <si>
    <t>…………………………………………</t>
  </si>
  <si>
    <t>Table 2</t>
  </si>
  <si>
    <t>Table 4</t>
  </si>
  <si>
    <t>NEW STUDENTS</t>
  </si>
  <si>
    <t>Table 5</t>
  </si>
  <si>
    <t>Table 6</t>
  </si>
  <si>
    <t>Table 7</t>
  </si>
  <si>
    <t>Male</t>
  </si>
  <si>
    <t>Female</t>
  </si>
  <si>
    <t>Doctoral</t>
  </si>
  <si>
    <t>New Transfers</t>
  </si>
  <si>
    <t xml:space="preserve">Agriculture                   </t>
  </si>
  <si>
    <t xml:space="preserve">Criminal Justice Sciences     </t>
  </si>
  <si>
    <t xml:space="preserve">Family and Consumer Sciences  </t>
  </si>
  <si>
    <t xml:space="preserve">Health Sciences               </t>
  </si>
  <si>
    <t xml:space="preserve">Technology                    </t>
  </si>
  <si>
    <t xml:space="preserve">Chemistry                     </t>
  </si>
  <si>
    <t xml:space="preserve">Economics                     </t>
  </si>
  <si>
    <t xml:space="preserve">English                       </t>
  </si>
  <si>
    <t xml:space="preserve">History                       </t>
  </si>
  <si>
    <t xml:space="preserve">Mathematics                   </t>
  </si>
  <si>
    <t xml:space="preserve">Philosophy                    </t>
  </si>
  <si>
    <t xml:space="preserve">Physics                       </t>
  </si>
  <si>
    <t xml:space="preserve">Politics and Government       </t>
  </si>
  <si>
    <t xml:space="preserve">Psychology                    </t>
  </si>
  <si>
    <t xml:space="preserve">School of Biological Sciences </t>
  </si>
  <si>
    <t xml:space="preserve">School of Communication       </t>
  </si>
  <si>
    <t xml:space="preserve">School of Social Work         </t>
  </si>
  <si>
    <t xml:space="preserve">Sociology and Anthropology    </t>
  </si>
  <si>
    <t xml:space="preserve">Accounting                    </t>
  </si>
  <si>
    <t xml:space="preserve">Marketing                     </t>
  </si>
  <si>
    <t xml:space="preserve">School of Music               </t>
  </si>
  <si>
    <t>School of Kinesiology and Recreation</t>
  </si>
  <si>
    <t>Communication Sciences and Disorders</t>
  </si>
  <si>
    <t>Management and Quantitative Methods</t>
  </si>
  <si>
    <t>Educational Admin &amp; Foundations</t>
  </si>
  <si>
    <t>Management &amp; Quantitative Methods</t>
  </si>
  <si>
    <t>School of Information Technology</t>
  </si>
  <si>
    <t>School of Kinesiology &amp; Recreation</t>
  </si>
  <si>
    <t>University</t>
  </si>
  <si>
    <t>Arts Technology</t>
  </si>
  <si>
    <t xml:space="preserve">Native Hawaiian or Pacific Islander </t>
  </si>
  <si>
    <t>School of Teaching and Learning</t>
  </si>
  <si>
    <t xml:space="preserve">School of Theatre and Dance        </t>
  </si>
  <si>
    <t>Mennonite College of Nursing</t>
  </si>
  <si>
    <t>Conservation Biology</t>
  </si>
  <si>
    <t>Planning, Research, and Policy Analysis</t>
  </si>
  <si>
    <t>General Biology</t>
  </si>
  <si>
    <t>Plant Biology</t>
  </si>
  <si>
    <t>Zoology</t>
  </si>
  <si>
    <t>Communication Sciences &amp; Disorders</t>
  </si>
  <si>
    <t>Languages, Literatures, and Cultures</t>
  </si>
  <si>
    <t>Part-Time</t>
  </si>
  <si>
    <t>Special Education</t>
  </si>
  <si>
    <t xml:space="preserve">Finance, Insurance, and Law    </t>
  </si>
  <si>
    <t>Second Bachelor</t>
  </si>
  <si>
    <t>First Time in College</t>
  </si>
  <si>
    <r>
      <t>Full-Time</t>
    </r>
    <r>
      <rPr>
        <b/>
        <vertAlign val="superscript"/>
        <sz val="9"/>
        <rFont val="Times New Roman"/>
        <family val="1"/>
      </rPr>
      <t>1</t>
    </r>
  </si>
  <si>
    <t>Masters</t>
  </si>
  <si>
    <t>American Indian/Alaskan Native</t>
  </si>
  <si>
    <t>Black or African American</t>
  </si>
  <si>
    <t>Asian</t>
  </si>
  <si>
    <t>Hispanic</t>
  </si>
  <si>
    <t>White</t>
  </si>
  <si>
    <t>Non-U.S. Citizen</t>
  </si>
  <si>
    <t>Certificate</t>
  </si>
  <si>
    <t>Non-Degree Seeking</t>
  </si>
  <si>
    <t>Vice President and Provost</t>
  </si>
  <si>
    <t>Office of the Provost</t>
  </si>
  <si>
    <t>Agribusiness</t>
  </si>
  <si>
    <t>Family and Consumer Sciences</t>
  </si>
  <si>
    <t>Dietetic Internship</t>
  </si>
  <si>
    <t>No Subplan</t>
  </si>
  <si>
    <t>Criminal Justice Sciences</t>
  </si>
  <si>
    <t>Information Systems MS</t>
  </si>
  <si>
    <t>Kines and Rec MS</t>
  </si>
  <si>
    <t>Appl Community &amp; Economic Dev</t>
  </si>
  <si>
    <t>Athletic Training</t>
  </si>
  <si>
    <t>Exercise Physiology</t>
  </si>
  <si>
    <t>Physical Ed Pedagogy</t>
  </si>
  <si>
    <t>Psych Sport Phys Act</t>
  </si>
  <si>
    <t>Recreation Admin</t>
  </si>
  <si>
    <t>Sport Management</t>
  </si>
  <si>
    <t>Technology</t>
  </si>
  <si>
    <t>Technology MS</t>
  </si>
  <si>
    <t>Project Management</t>
  </si>
  <si>
    <t>STEM Education and Leadership</t>
  </si>
  <si>
    <t>Chemistry</t>
  </si>
  <si>
    <t>Criminal Justice Sciences MS</t>
  </si>
  <si>
    <t>Chemistry MS</t>
  </si>
  <si>
    <t>Chemistry MSCE</t>
  </si>
  <si>
    <t>Applied Economics MS</t>
  </si>
  <si>
    <t>Applied Comm and Econ Dev</t>
  </si>
  <si>
    <t>Electric, Natural Gas and Tlcm</t>
  </si>
  <si>
    <t>History MS</t>
  </si>
  <si>
    <t>English</t>
  </si>
  <si>
    <t>English PhD</t>
  </si>
  <si>
    <t>Hydrogeology MS</t>
  </si>
  <si>
    <t>Languages Lit and Cultures MA</t>
  </si>
  <si>
    <t>Mathematics</t>
  </si>
  <si>
    <t>Mathematics MS</t>
  </si>
  <si>
    <t>Actuarial Science</t>
  </si>
  <si>
    <t>Applied Statistics</t>
  </si>
  <si>
    <t>Biomath-Biostats and Modeling</t>
  </si>
  <si>
    <t>Elem MS Math Ed</t>
  </si>
  <si>
    <t>Political Science MS</t>
  </si>
  <si>
    <t>Global Politics and Culture</t>
  </si>
  <si>
    <t>Public Service</t>
  </si>
  <si>
    <t>Psychology MS</t>
  </si>
  <si>
    <t>Cognitive Behavior Sci</t>
  </si>
  <si>
    <t>Development Psych</t>
  </si>
  <si>
    <t>Industrial Org Social Psy</t>
  </si>
  <si>
    <t>Quant Psych</t>
  </si>
  <si>
    <t>Clinical Counseling MS</t>
  </si>
  <si>
    <t>School Psychology SSP</t>
  </si>
  <si>
    <t>School Psychology PhD</t>
  </si>
  <si>
    <t>School of Biological Sciences</t>
  </si>
  <si>
    <t>Biological Sciences MS</t>
  </si>
  <si>
    <t>Beha Eco Evo and Systematics</t>
  </si>
  <si>
    <t>Bioenergy Sciences</t>
  </si>
  <si>
    <t>Biotechnology</t>
  </si>
  <si>
    <t>Biological Sciences PhD</t>
  </si>
  <si>
    <t>Molecular and Cellular</t>
  </si>
  <si>
    <t>School of Communication</t>
  </si>
  <si>
    <t>Communication MS</t>
  </si>
  <si>
    <t>School of Social Work</t>
  </si>
  <si>
    <t>Social Work MSW</t>
  </si>
  <si>
    <t>Child Family Practice</t>
  </si>
  <si>
    <t>Gerontology Practice</t>
  </si>
  <si>
    <t>School Social Work</t>
  </si>
  <si>
    <t>Anthropology MS</t>
  </si>
  <si>
    <t>Sociology MS</t>
  </si>
  <si>
    <t>Apld Comm Eco Dev</t>
  </si>
  <si>
    <t>Accounting</t>
  </si>
  <si>
    <t>Accountancy MS</t>
  </si>
  <si>
    <t>Integrated MPA/BS</t>
  </si>
  <si>
    <t>Master of Bus Adm MBA</t>
  </si>
  <si>
    <t>Special Education MS</t>
  </si>
  <si>
    <t>Special Education MSED</t>
  </si>
  <si>
    <t>Reading MSED</t>
  </si>
  <si>
    <t>Teaching and Learning MS</t>
  </si>
  <si>
    <t>Teaching and Learning Ed D</t>
  </si>
  <si>
    <t>Arts Tech MS</t>
  </si>
  <si>
    <t>Art MFA</t>
  </si>
  <si>
    <t>Art MS</t>
  </si>
  <si>
    <t>School of Music</t>
  </si>
  <si>
    <t>Music MM</t>
  </si>
  <si>
    <t>Collaborative Piano</t>
  </si>
  <si>
    <t>Music Therapy</t>
  </si>
  <si>
    <t>Performance</t>
  </si>
  <si>
    <t>Music MMED</t>
  </si>
  <si>
    <t>School of Theatre and Dance</t>
  </si>
  <si>
    <t>Theatre and Dance MS</t>
  </si>
  <si>
    <t>Nursing MSN</t>
  </si>
  <si>
    <t>Family Nurse Practitioner</t>
  </si>
  <si>
    <t>Nursing Systems Admin</t>
  </si>
  <si>
    <t>PM Family Nurse Prac Cert</t>
  </si>
  <si>
    <t>International Exchange</t>
  </si>
  <si>
    <t>Visiting Graduate Student</t>
  </si>
  <si>
    <t>Agriculture BS</t>
  </si>
  <si>
    <t>Ag Comm and Leadership</t>
  </si>
  <si>
    <t>Ag Teacher Ed</t>
  </si>
  <si>
    <t>Agronomy Mngmnt</t>
  </si>
  <si>
    <t>Animal Science</t>
  </si>
  <si>
    <t>Crop and Soil Science</t>
  </si>
  <si>
    <t>Pre-Veterinary Medicine</t>
  </si>
  <si>
    <t>Criminal Justice Sciences BS</t>
  </si>
  <si>
    <t>FCS Teacher Ed</t>
  </si>
  <si>
    <t>Hum Develop-Hum Develop</t>
  </si>
  <si>
    <t>Environmental Health BS</t>
  </si>
  <si>
    <t>Health Info Management BS</t>
  </si>
  <si>
    <t>HIM On Campus</t>
  </si>
  <si>
    <t>Medical Lab Science BS</t>
  </si>
  <si>
    <t>Safety BS</t>
  </si>
  <si>
    <t>Computer Science BS</t>
  </si>
  <si>
    <t>General Comp Science</t>
  </si>
  <si>
    <t>Information Systems BS</t>
  </si>
  <si>
    <t>Integr Enterprise Systems</t>
  </si>
  <si>
    <t>Systems Develop/Analyst</t>
  </si>
  <si>
    <t>Web Application Develop</t>
  </si>
  <si>
    <t>Network Telecomm Mngmnt BS</t>
  </si>
  <si>
    <t>Athletic Training BS</t>
  </si>
  <si>
    <t>Exercise Science BS</t>
  </si>
  <si>
    <t>KNR Physical Ed BSED</t>
  </si>
  <si>
    <t>PE Teacher Ed BSED</t>
  </si>
  <si>
    <t>Rec and Park Admin BS</t>
  </si>
  <si>
    <t>Rec Management</t>
  </si>
  <si>
    <t>Therapeutic Recreation</t>
  </si>
  <si>
    <t>Construction Management BS</t>
  </si>
  <si>
    <t>Engineering Technology BS</t>
  </si>
  <si>
    <t>Industrial Technology BS</t>
  </si>
  <si>
    <t>Renewable Energy BS</t>
  </si>
  <si>
    <t>Technology Engineering Ed BS</t>
  </si>
  <si>
    <t>Biochemistry BS</t>
  </si>
  <si>
    <t>Chemistry BS</t>
  </si>
  <si>
    <t>Chemistry Teacher Ed</t>
  </si>
  <si>
    <t>General Chemistry</t>
  </si>
  <si>
    <t>Comm Science Disorders BS</t>
  </si>
  <si>
    <t>Economics BS</t>
  </si>
  <si>
    <t>General Economics</t>
  </si>
  <si>
    <t>Managerial Economics</t>
  </si>
  <si>
    <t>English BA</t>
  </si>
  <si>
    <t>General English</t>
  </si>
  <si>
    <t>Geography BS</t>
  </si>
  <si>
    <t>General Geography</t>
  </si>
  <si>
    <t>Geology BS</t>
  </si>
  <si>
    <t>Earth Space Science Teach Ed</t>
  </si>
  <si>
    <t>Geology Traditional</t>
  </si>
  <si>
    <t>History BA</t>
  </si>
  <si>
    <t>General History</t>
  </si>
  <si>
    <t>History BS</t>
  </si>
  <si>
    <t>History-Social Sciences Tch Ed</t>
  </si>
  <si>
    <t>French Teacher Ed</t>
  </si>
  <si>
    <t>German BA</t>
  </si>
  <si>
    <t>General German</t>
  </si>
  <si>
    <t>Spanish BA</t>
  </si>
  <si>
    <t>General Spanish</t>
  </si>
  <si>
    <t>Mathematics BS</t>
  </si>
  <si>
    <t>General Mathematics</t>
  </si>
  <si>
    <t>Statistics</t>
  </si>
  <si>
    <t>Philosophy BA</t>
  </si>
  <si>
    <t>Physics BS</t>
  </si>
  <si>
    <t>Engineering Physics Prog</t>
  </si>
  <si>
    <t>Physics</t>
  </si>
  <si>
    <t>Physics Teacher Ed</t>
  </si>
  <si>
    <t>Political Science BS</t>
  </si>
  <si>
    <t>Psychology BS</t>
  </si>
  <si>
    <t>Biological Sciences BS</t>
  </si>
  <si>
    <t>Biological Sciences Teacher Ed</t>
  </si>
  <si>
    <t>Physiology Neuro Behavior</t>
  </si>
  <si>
    <t>Molecular Cellular Bio BS</t>
  </si>
  <si>
    <t>Communication Studies</t>
  </si>
  <si>
    <t>Interpersonal</t>
  </si>
  <si>
    <t>Organizational and Leader</t>
  </si>
  <si>
    <t>Political Communication</t>
  </si>
  <si>
    <t>Journalism BS</t>
  </si>
  <si>
    <t>Mass Media BA</t>
  </si>
  <si>
    <t>Mass Media BS</t>
  </si>
  <si>
    <t>Interact Media</t>
  </si>
  <si>
    <t>Management Promo Sales</t>
  </si>
  <si>
    <t>Radio</t>
  </si>
  <si>
    <t>TV Production</t>
  </si>
  <si>
    <t>Public Relations BS</t>
  </si>
  <si>
    <t>Social Work BSW</t>
  </si>
  <si>
    <t>Anthropology BS</t>
  </si>
  <si>
    <t>Sociology BS</t>
  </si>
  <si>
    <t>Accountancy Bus Info Systems</t>
  </si>
  <si>
    <t>Financial Accounting</t>
  </si>
  <si>
    <t>Business Information System BS</t>
  </si>
  <si>
    <t>Finance BS</t>
  </si>
  <si>
    <t>General Finance</t>
  </si>
  <si>
    <t>Insurance Bus Info Systems</t>
  </si>
  <si>
    <t>Business Admin BS</t>
  </si>
  <si>
    <t>International Business BS</t>
  </si>
  <si>
    <t>Management BS</t>
  </si>
  <si>
    <t>Human Resource Mgt</t>
  </si>
  <si>
    <t>Organizational Leadership</t>
  </si>
  <si>
    <t>Marketing BS</t>
  </si>
  <si>
    <t>Adv Marketing Analytics</t>
  </si>
  <si>
    <t>General Marketing</t>
  </si>
  <si>
    <t>Integrated Marketing Comm</t>
  </si>
  <si>
    <t>Elementary Ed BSED</t>
  </si>
  <si>
    <t>Middle Level Teach Ed BSED</t>
  </si>
  <si>
    <t>Special Education BSED</t>
  </si>
  <si>
    <t>Deaf and Hard Hear</t>
  </si>
  <si>
    <t>Low Vision Blindns</t>
  </si>
  <si>
    <t>Lrning and Behvr</t>
  </si>
  <si>
    <t>Arts Tech BS</t>
  </si>
  <si>
    <t>Arts Technology Art Emph</t>
  </si>
  <si>
    <t>Arts Technology Music Emph</t>
  </si>
  <si>
    <t>Art BA</t>
  </si>
  <si>
    <t>General Art</t>
  </si>
  <si>
    <t>Music BM</t>
  </si>
  <si>
    <t>Band Orchestra Instr Perf</t>
  </si>
  <si>
    <t>Keyboard Perform</t>
  </si>
  <si>
    <t>Music Composition</t>
  </si>
  <si>
    <t>Voice Performance</t>
  </si>
  <si>
    <t>Music BS</t>
  </si>
  <si>
    <t>Music Business</t>
  </si>
  <si>
    <t>Music BMED</t>
  </si>
  <si>
    <t>Choral General Vocal</t>
  </si>
  <si>
    <t>Instrumental Band</t>
  </si>
  <si>
    <t>Instrumental Orch</t>
  </si>
  <si>
    <t>Theatre BA</t>
  </si>
  <si>
    <t>Acting BA</t>
  </si>
  <si>
    <t>Theatre BS</t>
  </si>
  <si>
    <t>Acting BS</t>
  </si>
  <si>
    <t>Dance Teach Ed</t>
  </si>
  <si>
    <t>Desgn Production</t>
  </si>
  <si>
    <t>Theatre Teach Ed</t>
  </si>
  <si>
    <t>Prelicensure BSN</t>
  </si>
  <si>
    <t>Undeclared Student</t>
  </si>
  <si>
    <t>Food Industry Mngmnt</t>
  </si>
  <si>
    <t>RHIM Online</t>
  </si>
  <si>
    <t>Publishing Studies</t>
  </si>
  <si>
    <t>Interactive Media</t>
  </si>
  <si>
    <t>Sociology BA</t>
  </si>
  <si>
    <t>Social Science</t>
  </si>
  <si>
    <t>Art BS</t>
  </si>
  <si>
    <t>Art Teacher Ed</t>
  </si>
  <si>
    <t>General Music</t>
  </si>
  <si>
    <t>Accelerated Prelicensure BSN</t>
  </si>
  <si>
    <t>Nursing RN/BSN</t>
  </si>
  <si>
    <t>Agriculture MS</t>
  </si>
  <si>
    <t>Criminal Justice Sciences BA</t>
  </si>
  <si>
    <t>School Hlth Ed</t>
  </si>
  <si>
    <t>Biomechanics</t>
  </si>
  <si>
    <t>Graphic Communications BS</t>
  </si>
  <si>
    <t>Training and Development</t>
  </si>
  <si>
    <t>Project Management Cert</t>
  </si>
  <si>
    <t>Chemistry MCE</t>
  </si>
  <si>
    <t>Speech Pathology BS</t>
  </si>
  <si>
    <t>English Teacher Education</t>
  </si>
  <si>
    <t>ENG English MS</t>
  </si>
  <si>
    <t>Geog Teacher Ed</t>
  </si>
  <si>
    <t>Computer Physics</t>
  </si>
  <si>
    <t>Neuroscience &amp; Physiology</t>
  </si>
  <si>
    <t>Master of Business Administration</t>
  </si>
  <si>
    <t>Science</t>
  </si>
  <si>
    <t>PM Dir of Special Ed Cert</t>
  </si>
  <si>
    <t>Studio Arts Photography</t>
  </si>
  <si>
    <t>Studio Arts Glass</t>
  </si>
  <si>
    <t>Studio Arts Sculpture</t>
  </si>
  <si>
    <t>Art History</t>
  </si>
  <si>
    <t>Theatre Teacher Ed</t>
  </si>
  <si>
    <t>Nursing PhD</t>
  </si>
  <si>
    <t>By Academic Level, Gender, Full/Part-Time, and Credit Hours</t>
  </si>
  <si>
    <t>By Race/Ethnicity, Gender, and Academic Level</t>
  </si>
  <si>
    <t>By Primary College, Department, and Academic Level</t>
  </si>
  <si>
    <t>By Primary College, Department, Plan/Subplan, and Academic Level</t>
  </si>
  <si>
    <t>Undergraduates by Primary College, Department, and Plan/Subplan</t>
  </si>
  <si>
    <t>Graduate Students by Primary College, Department, and Plan/Subplan</t>
  </si>
  <si>
    <t>Census Day</t>
  </si>
  <si>
    <t>Legal Studies BS</t>
  </si>
  <si>
    <t>Fashion Design &amp; Merchandising</t>
  </si>
  <si>
    <t>Food, Nutrition, and Dietetics</t>
  </si>
  <si>
    <t>Human Devel &amp; Family Science</t>
  </si>
  <si>
    <t>Interior Design</t>
  </si>
  <si>
    <t>Dietetics</t>
  </si>
  <si>
    <t>Food and Nutrition Management</t>
  </si>
  <si>
    <t>Quality Management &amp; Analytics</t>
  </si>
  <si>
    <t>Creative Writing Studies</t>
  </si>
  <si>
    <t>General Journalism</t>
  </si>
  <si>
    <t>Business Teacher Education</t>
  </si>
  <si>
    <t>Studio Arts Ceramics</t>
  </si>
  <si>
    <t>Choral General Keybrd</t>
  </si>
  <si>
    <t>Theatre and Film Studies</t>
  </si>
  <si>
    <t>Business Education BS</t>
  </si>
  <si>
    <t>Credit Hours</t>
  </si>
  <si>
    <t xml:space="preserve">Geography/Geology           </t>
  </si>
  <si>
    <t>Geography BA</t>
  </si>
  <si>
    <t>Geography Teacher Ed</t>
  </si>
  <si>
    <t>Graphic Desgn</t>
  </si>
  <si>
    <t>School of Music (Continued)</t>
  </si>
  <si>
    <t>Computer Systems Technology</t>
  </si>
  <si>
    <t>Accountancy BS</t>
  </si>
  <si>
    <t>Finance, Insurance and Law</t>
  </si>
  <si>
    <t>Arts Techno Theatre Dance Emph</t>
  </si>
  <si>
    <t>School of Art (Continued)</t>
  </si>
  <si>
    <t>Family Consumer Science MS</t>
  </si>
  <si>
    <t>Economics</t>
  </si>
  <si>
    <t>History</t>
  </si>
  <si>
    <t>Non-Binary or Not Disclosed</t>
  </si>
  <si>
    <t>Race/Ethnicity and Gender</t>
  </si>
  <si>
    <t>Enrollment Report</t>
  </si>
  <si>
    <t>Community Health Promotion</t>
  </si>
  <si>
    <t>Web Computing</t>
  </si>
  <si>
    <t>Cybersecurity BS</t>
  </si>
  <si>
    <t>Financial Economics</t>
  </si>
  <si>
    <t>Geography Geology</t>
  </si>
  <si>
    <t>Geography Geology (Continued)</t>
  </si>
  <si>
    <t>German Teacher Ed</t>
  </si>
  <si>
    <t>Spanish Teacher Ed</t>
  </si>
  <si>
    <t>Math Teacher Ed</t>
  </si>
  <si>
    <t>Philosophy</t>
  </si>
  <si>
    <t>Politics and Government</t>
  </si>
  <si>
    <t>Psychology</t>
  </si>
  <si>
    <t>Sociology and Anthropology</t>
  </si>
  <si>
    <t>Agriculture</t>
  </si>
  <si>
    <t>Family and Consumer Science BS</t>
  </si>
  <si>
    <t>Health Sciences</t>
  </si>
  <si>
    <t>Health Promotion and Ed BSED</t>
  </si>
  <si>
    <t>Comm Sci Disorders AuD</t>
  </si>
  <si>
    <t>Accounting Info Systems</t>
  </si>
  <si>
    <t>Integrated BS/MPA</t>
  </si>
  <si>
    <t>BS MPA Accountancy Info Sys</t>
  </si>
  <si>
    <t>BS MPA Professional Acctcy</t>
  </si>
  <si>
    <t>MPA BS Accountancy Info Sys</t>
  </si>
  <si>
    <t>MPA BS Professional Acctcy</t>
  </si>
  <si>
    <t>Entrepreneur Sm Bus Mgt</t>
  </si>
  <si>
    <t>Marketing</t>
  </si>
  <si>
    <t>Professional Sales</t>
  </si>
  <si>
    <t>Educational Administration and Foundations</t>
  </si>
  <si>
    <t>College Studnt Persnl Adm MS</t>
  </si>
  <si>
    <t>Ed Admin Foundation MSED</t>
  </si>
  <si>
    <t>Principal</t>
  </si>
  <si>
    <t>PM Super Endorse Ed Adm Crt</t>
  </si>
  <si>
    <t>Ed Admin Foundation Ed D</t>
  </si>
  <si>
    <t>Ed Admin Foundation Ph D</t>
  </si>
  <si>
    <t>Early Childhd Ed BS in Ed</t>
  </si>
  <si>
    <t>Biling/Bicul Tch Ed (Eng-Span)</t>
  </si>
  <si>
    <t>Language Arts</t>
  </si>
  <si>
    <t>Art Ed</t>
  </si>
  <si>
    <t>Dual Enrolled UHigh</t>
  </si>
  <si>
    <t>Visiting Undergrad Student</t>
  </si>
  <si>
    <t>Two or More Selections - Excluding Hispanic</t>
  </si>
  <si>
    <t>Academic Level</t>
  </si>
  <si>
    <t>Arts and Sciences</t>
  </si>
  <si>
    <t xml:space="preserve">Non-Degree Seeking </t>
  </si>
  <si>
    <t>Credit            Hours</t>
  </si>
  <si>
    <t>French and Francophone Studies</t>
  </si>
  <si>
    <t>Biomath-Comp and Bioinfo</t>
  </si>
  <si>
    <t>Leadership Soc Justice BS</t>
  </si>
  <si>
    <t>Anthropology</t>
  </si>
  <si>
    <t>Social Aspects of Aging Cert</t>
  </si>
  <si>
    <t>Risk Mngmt and Insurance</t>
  </si>
  <si>
    <t>Risk Mngmt and Insurance BS</t>
  </si>
  <si>
    <t>General Elemntry Education</t>
  </si>
  <si>
    <t>Library Information Specialist</t>
  </si>
  <si>
    <t>Dance</t>
  </si>
  <si>
    <t>Thtr/Film St Film Stud Conc</t>
  </si>
  <si>
    <t>Undeclared Pathway Student</t>
  </si>
  <si>
    <t>Pathway Graduate Level 2</t>
  </si>
  <si>
    <t>No Response</t>
  </si>
  <si>
    <t>Animal Industry Mngmnt</t>
  </si>
  <si>
    <t>Horticulture Land Mngmnt</t>
  </si>
  <si>
    <t>School of Communication (Continued)</t>
  </si>
  <si>
    <t>Women and Gender Studies</t>
  </si>
  <si>
    <t>Agricultural Ed and Leadership</t>
  </si>
  <si>
    <t>Agriscience</t>
  </si>
  <si>
    <t>Family and Consumer Science BA</t>
  </si>
  <si>
    <t>FCS Teacher Ed BA</t>
  </si>
  <si>
    <t>Food Nutrition-Dietetics</t>
  </si>
  <si>
    <t>General Sequence BS</t>
  </si>
  <si>
    <t>General Sequence, Option 2</t>
  </si>
  <si>
    <t>Family and Consumer Sciences (Continued)</t>
  </si>
  <si>
    <t>Dietetics Accelerated</t>
  </si>
  <si>
    <t>Interior Design Accelerated</t>
  </si>
  <si>
    <t>Information Assur and Security</t>
  </si>
  <si>
    <t>School of Information Technology (Continued)</t>
  </si>
  <si>
    <t>Internet App Dev</t>
  </si>
  <si>
    <t>Network Security Manage</t>
  </si>
  <si>
    <t>Systems Development</t>
  </si>
  <si>
    <t>Systems Analyst Cert</t>
  </si>
  <si>
    <t>KNR Physical Ed BS</t>
  </si>
  <si>
    <t>Kinesiology Studies</t>
  </si>
  <si>
    <t>Quality Mgmt &amp; Analytics</t>
  </si>
  <si>
    <t>STEM Ed and Leadershp Cert</t>
  </si>
  <si>
    <t>Speech Path and Audiology MS</t>
  </si>
  <si>
    <t>Speech-Language Pathology</t>
  </si>
  <si>
    <t>Technical Writing and Rhetoric</t>
  </si>
  <si>
    <t>English MA</t>
  </si>
  <si>
    <t>PB Teach Writng HS/MS Cert</t>
  </si>
  <si>
    <t>General Geog</t>
  </si>
  <si>
    <t>History MA</t>
  </si>
  <si>
    <t>General French</t>
  </si>
  <si>
    <t>Mathematics (Continued)</t>
  </si>
  <si>
    <t>Math Education PHD</t>
  </si>
  <si>
    <t>Legal Studies BA</t>
  </si>
  <si>
    <t>Political Science BA</t>
  </si>
  <si>
    <t>Political Science MA</t>
  </si>
  <si>
    <t>Psychology BA</t>
  </si>
  <si>
    <t>Psychology (Continued)</t>
  </si>
  <si>
    <t>Behavior Ecol Evo Syst</t>
  </si>
  <si>
    <t>Communication Studies Teacher</t>
  </si>
  <si>
    <t>Journalism BA</t>
  </si>
  <si>
    <t>Visual Communication BA</t>
  </si>
  <si>
    <t>Broadcast Journalism BS</t>
  </si>
  <si>
    <t>News Editorial BS</t>
  </si>
  <si>
    <t>Management Promotion Sales</t>
  </si>
  <si>
    <t>Televison Production</t>
  </si>
  <si>
    <t>Public Relations BA</t>
  </si>
  <si>
    <t>Communication MA</t>
  </si>
  <si>
    <t>Anthropology BA</t>
  </si>
  <si>
    <t>Sociology and Anthropology (Continued)</t>
  </si>
  <si>
    <t>Anthropology Accelerated</t>
  </si>
  <si>
    <t>Archaeology MS</t>
  </si>
  <si>
    <t>Womens and Gender Studies Cert</t>
  </si>
  <si>
    <t>Business Education BSE</t>
  </si>
  <si>
    <t>Business Teacher Ed BS</t>
  </si>
  <si>
    <t>English Learner</t>
  </si>
  <si>
    <t>Early Interv Vision Spec</t>
  </si>
  <si>
    <t>Lrn Beh Spec 2 Multi Disabl GC</t>
  </si>
  <si>
    <t>Special Education (Continued)</t>
  </si>
  <si>
    <t>Special Education EdD</t>
  </si>
  <si>
    <t>Arts Tech BA</t>
  </si>
  <si>
    <t>Arts Tech Theatre Dance Emph</t>
  </si>
  <si>
    <t>Arts Technology Art Emphasis</t>
  </si>
  <si>
    <t>Arts Technology Music Emphasis</t>
  </si>
  <si>
    <t>Graphic Design</t>
  </si>
  <si>
    <t>Studio Arts Drawing</t>
  </si>
  <si>
    <t>Studio Arts Metalwork Jewelry</t>
  </si>
  <si>
    <t>Studio Arts Painting</t>
  </si>
  <si>
    <t>Art BFA</t>
  </si>
  <si>
    <t>Studio Arts Intaglio</t>
  </si>
  <si>
    <t>Studio Arts Wood</t>
  </si>
  <si>
    <t>Art MA</t>
  </si>
  <si>
    <t>Visual Culture</t>
  </si>
  <si>
    <t>Master of Fine Arts</t>
  </si>
  <si>
    <t>Music BA</t>
  </si>
  <si>
    <t>Jazz Studies</t>
  </si>
  <si>
    <t>Composition</t>
  </si>
  <si>
    <t>Conducting</t>
  </si>
  <si>
    <t>Jazz Performance</t>
  </si>
  <si>
    <t>Design/Production</t>
  </si>
  <si>
    <t>Thtr/Flm St Integrat Perf Cnc</t>
  </si>
  <si>
    <t>Thtr St Cinema Stud Conc</t>
  </si>
  <si>
    <t>Thtr/Film St Directing Conc</t>
  </si>
  <si>
    <t>Thtr/Film St Theatre Mgt Conc</t>
  </si>
  <si>
    <t>Theatre and Dance MA</t>
  </si>
  <si>
    <t>Theatre Master of Fine Arts</t>
  </si>
  <si>
    <t>Nursing DNP</t>
  </si>
  <si>
    <t>Interdisc Studies BA</t>
  </si>
  <si>
    <t>Multidisciplinary Studies</t>
  </si>
  <si>
    <t>Interdisc Studies BS</t>
  </si>
  <si>
    <t>Human and Ed Services</t>
  </si>
  <si>
    <t>Teacher Cert Only/Endorsement</t>
  </si>
  <si>
    <t>Undeclared (P)</t>
  </si>
  <si>
    <t>Undergrad Pathway 1 Semester</t>
  </si>
  <si>
    <t>Undergrad Pathway 2 Semesters</t>
  </si>
  <si>
    <t>Undergrad Pathway 3 Semesters</t>
  </si>
  <si>
    <t>University Studies BA</t>
  </si>
  <si>
    <t>General Studies</t>
  </si>
  <si>
    <t>University Studies BS</t>
  </si>
  <si>
    <t>Specialized Studies</t>
  </si>
  <si>
    <t>Graduate Pathway 1 Semester</t>
  </si>
  <si>
    <t>Graduate Pathway 2 Semesters</t>
  </si>
  <si>
    <t>Graduate Pathway Extension</t>
  </si>
  <si>
    <t>Health Sciences (Continued)</t>
  </si>
  <si>
    <t>Health Promotion and Ed BS</t>
  </si>
  <si>
    <t>2019 Summer Semester</t>
  </si>
  <si>
    <t>1 Full-time is based on 6 or more credit hours for both undergraduate students and graduate students.</t>
  </si>
  <si>
    <t>FashDes &amp; Mechandising Accel</t>
  </si>
  <si>
    <t>Internet App Dev Cert</t>
  </si>
  <si>
    <t>Env Systems Sci and Sustain</t>
  </si>
  <si>
    <t>Anthropology MA</t>
  </si>
  <si>
    <t>Anthopology Accelerated</t>
  </si>
  <si>
    <t>Pedagogy Emphasis</t>
  </si>
  <si>
    <t>lrn Beh Spec 2 Transitional GC</t>
  </si>
  <si>
    <t>School of Theatre and Dance (Continued)</t>
  </si>
  <si>
    <t>Vice President and Provost (continued)</t>
  </si>
  <si>
    <t>Multidisciplinary Stds</t>
  </si>
  <si>
    <t>Liberal Studies</t>
  </si>
  <si>
    <t>Master of Science- Business Ed</t>
  </si>
  <si>
    <t>Speech path and Audiology MS</t>
  </si>
  <si>
    <t>Master of Science - Business Ed</t>
  </si>
  <si>
    <t>Lern Beh Spec 2 Multi Disabl GC</t>
  </si>
  <si>
    <t xml:space="preserve">Nursing Grad Certificate </t>
  </si>
  <si>
    <t>Wonsook Kim College of Fine Arts</t>
  </si>
  <si>
    <t>Wonsook Kim School of Art</t>
  </si>
  <si>
    <t xml:space="preserve">Wonsook Kim School of Art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</si>
</sst>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3" formatCode="_(* #,##0.00_);_(* \(#,##0.00\);_(* &quot;-&quot;??_);_(@_)"/>
    <numFmt numFmtId="164" formatCode="#,##0;;\ \-\-"/>
    <numFmt numFmtId="165" formatCode="#,##0.0\ "/>
    <numFmt numFmtId="166" formatCode="#,##0;;\-\-\ \ \ "/>
    <numFmt numFmtId="167" formatCode="#,##0\ ;;\-\-\ "/>
    <numFmt numFmtId="168" formatCode="#,##0;[Red]\(#,##0\ \ \);\-\-"/>
    <numFmt numFmtId="169" formatCode="#,##0\ \ ;;\-\-\ \ "/>
    <numFmt numFmtId="170" formatCode="#,##0\ \ ;;\-\-\ \ \ 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#,##0;;\-\-"/>
    <numFmt numFmtId="175" formatCode="_(* #,##0.0_);_(* \(#,##0.0\);_(* &quot;-&quot;?_);_(@_)"/>
    <numFmt numFmtId="176" formatCode="#,##0\ "/>
  </numFmts>
  <fonts count="53" x14ac:knownFonts="1">
    <font>
      <sz val="10"/>
      <color theme="1"/>
      <name val="Times New Roman"/>
      <family val="2"/>
    </font>
    <font>
      <sz val="10"/>
      <name val="Helv"/>
    </font>
    <font>
      <sz val="10"/>
      <name val="Times New Roman"/>
      <family val="1"/>
    </font>
    <font>
      <u/>
      <sz val="10"/>
      <name val="Times New Roman"/>
      <family val="1"/>
    </font>
    <font>
      <sz val="7"/>
      <name val="Tms Rmn"/>
    </font>
    <font>
      <sz val="9"/>
      <name val="Times New Roman"/>
      <family val="1"/>
    </font>
    <font>
      <u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vertAlign val="superscript"/>
      <sz val="9"/>
      <name val="Times New Roman"/>
      <family val="1"/>
    </font>
    <font>
      <sz val="9"/>
      <color indexed="8"/>
      <name val="Times New Roman"/>
      <family val="2"/>
    </font>
    <font>
      <sz val="9"/>
      <color indexed="8"/>
      <name val="Times New Roman"/>
      <family val="1"/>
    </font>
    <font>
      <b/>
      <sz val="9"/>
      <name val="Times New Roman"/>
      <family val="2"/>
    </font>
    <font>
      <sz val="9"/>
      <name val="Times New Roman"/>
      <family val="2"/>
    </font>
    <font>
      <b/>
      <i/>
      <sz val="9"/>
      <name val="Times New Roman"/>
      <family val="1"/>
    </font>
    <font>
      <vertAlign val="superscript"/>
      <sz val="8"/>
      <name val="Times New Roman"/>
      <family val="1"/>
    </font>
    <font>
      <b/>
      <i/>
      <sz val="11"/>
      <name val="Times New Roman"/>
      <family val="1"/>
    </font>
    <font>
      <sz val="6"/>
      <name val="Times New Roman"/>
      <family val="1"/>
    </font>
    <font>
      <b/>
      <i/>
      <sz val="11"/>
      <name val="Times New Roman"/>
      <family val="2"/>
    </font>
    <font>
      <sz val="10"/>
      <name val="Times New Roman"/>
      <family val="2"/>
    </font>
    <font>
      <b/>
      <sz val="9"/>
      <color indexed="8"/>
      <name val="Times New Roman"/>
      <family val="1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sz val="9"/>
      <color theme="1"/>
      <name val="Times New Roman"/>
      <family val="2"/>
    </font>
    <font>
      <u/>
      <sz val="9"/>
      <color theme="1"/>
      <name val="Times New Roman"/>
      <family val="2"/>
    </font>
    <font>
      <b/>
      <sz val="8"/>
      <color theme="1"/>
      <name val="Times New Roman"/>
      <family val="1"/>
    </font>
    <font>
      <u/>
      <sz val="8"/>
      <color theme="1"/>
      <name val="Times New Roman"/>
      <family val="2"/>
    </font>
    <font>
      <b/>
      <sz val="8"/>
      <color theme="1"/>
      <name val="Times New Roman"/>
      <family val="2"/>
    </font>
    <font>
      <b/>
      <sz val="9"/>
      <color theme="1"/>
      <name val="Times New Roman"/>
      <family val="2"/>
    </font>
    <font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8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i/>
      <sz val="11"/>
      <color theme="1"/>
      <name val="Times New Roman"/>
      <family val="2"/>
    </font>
    <font>
      <b/>
      <i/>
      <sz val="9"/>
      <color theme="1"/>
      <name val="Times New Roman"/>
      <family val="1"/>
    </font>
    <font>
      <b/>
      <i/>
      <sz val="9"/>
      <color theme="1"/>
      <name val="Times New Roman"/>
      <family val="2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2"/>
    </font>
    <font>
      <i/>
      <sz val="9"/>
      <color theme="1"/>
      <name val="Times New Roman"/>
      <family val="1"/>
    </font>
    <font>
      <u/>
      <sz val="9"/>
      <color theme="1"/>
      <name val="Times New Roman"/>
      <family val="1"/>
    </font>
    <font>
      <b/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6" fillId="0" borderId="0" applyFont="0" applyFill="0" applyBorder="0" applyAlignment="0" applyProtection="0"/>
    <xf numFmtId="0" fontId="1" fillId="0" borderId="0"/>
    <xf numFmtId="37" fontId="4" fillId="0" borderId="0"/>
    <xf numFmtId="0" fontId="2" fillId="0" borderId="0">
      <alignment vertical="center"/>
    </xf>
    <xf numFmtId="0" fontId="9" fillId="0" borderId="0"/>
  </cellStyleXfs>
  <cellXfs count="420">
    <xf numFmtId="0" fontId="0" fillId="0" borderId="0" xfId="0"/>
    <xf numFmtId="0" fontId="27" fillId="0" borderId="0" xfId="0" applyFont="1" applyAlignment="1">
      <alignment horizontal="centerContinuous"/>
    </xf>
    <xf numFmtId="0" fontId="27" fillId="0" borderId="0" xfId="0" applyFont="1"/>
    <xf numFmtId="0" fontId="1" fillId="0" borderId="0" xfId="2"/>
    <xf numFmtId="0" fontId="2" fillId="0" borderId="0" xfId="2" applyFont="1"/>
    <xf numFmtId="0" fontId="5" fillId="0" borderId="0" xfId="2" applyFont="1"/>
    <xf numFmtId="0" fontId="5" fillId="0" borderId="0" xfId="2" applyFont="1" applyAlignment="1">
      <alignment horizontal="left"/>
    </xf>
    <xf numFmtId="3" fontId="5" fillId="0" borderId="0" xfId="2" applyNumberFormat="1" applyFont="1"/>
    <xf numFmtId="0" fontId="5" fillId="0" borderId="0" xfId="2" applyFont="1" applyAlignment="1">
      <alignment horizontal="right"/>
    </xf>
    <xf numFmtId="0" fontId="28" fillId="0" borderId="0" xfId="0" applyFont="1"/>
    <xf numFmtId="0" fontId="29" fillId="0" borderId="0" xfId="0" applyFont="1" applyAlignment="1">
      <alignment horizontal="right"/>
    </xf>
    <xf numFmtId="167" fontId="27" fillId="0" borderId="0" xfId="0" applyNumberFormat="1" applyFont="1"/>
    <xf numFmtId="168" fontId="27" fillId="0" borderId="0" xfId="0" applyNumberFormat="1" applyFont="1"/>
    <xf numFmtId="166" fontId="27" fillId="0" borderId="0" xfId="0" applyNumberFormat="1" applyFont="1"/>
    <xf numFmtId="167" fontId="27" fillId="0" borderId="0" xfId="0" applyNumberFormat="1" applyFont="1" applyAlignment="1">
      <alignment horizontal="centerContinuous"/>
    </xf>
    <xf numFmtId="0" fontId="30" fillId="0" borderId="0" xfId="0" applyFont="1"/>
    <xf numFmtId="0" fontId="31" fillId="0" borderId="0" xfId="0" applyFont="1"/>
    <xf numFmtId="0" fontId="7" fillId="0" borderId="0" xfId="2" applyFont="1"/>
    <xf numFmtId="0" fontId="3" fillId="0" borderId="0" xfId="2" applyFont="1" applyBorder="1"/>
    <xf numFmtId="0" fontId="1" fillId="0" borderId="0" xfId="2" applyFont="1"/>
    <xf numFmtId="168" fontId="27" fillId="0" borderId="0" xfId="0" applyNumberFormat="1" applyFont="1" applyFill="1"/>
    <xf numFmtId="0" fontId="27" fillId="0" borderId="0" xfId="0" applyFont="1" applyFill="1"/>
    <xf numFmtId="166" fontId="10" fillId="0" borderId="0" xfId="4" applyNumberFormat="1" applyFont="1">
      <alignment vertical="center"/>
    </xf>
    <xf numFmtId="0" fontId="32" fillId="0" borderId="0" xfId="0" applyFont="1"/>
    <xf numFmtId="0" fontId="33" fillId="0" borderId="0" xfId="0" applyFont="1"/>
    <xf numFmtId="168" fontId="28" fillId="0" borderId="0" xfId="0" applyNumberFormat="1" applyFont="1"/>
    <xf numFmtId="170" fontId="27" fillId="0" borderId="0" xfId="0" applyNumberFormat="1" applyFont="1"/>
    <xf numFmtId="0" fontId="34" fillId="0" borderId="0" xfId="0" applyFont="1"/>
    <xf numFmtId="0" fontId="35" fillId="0" borderId="0" xfId="0" applyFont="1"/>
    <xf numFmtId="168" fontId="30" fillId="0" borderId="0" xfId="0" applyNumberFormat="1" applyFont="1"/>
    <xf numFmtId="164" fontId="30" fillId="0" borderId="0" xfId="0" applyNumberFormat="1" applyFont="1"/>
    <xf numFmtId="0" fontId="36" fillId="0" borderId="0" xfId="0" applyFont="1"/>
    <xf numFmtId="168" fontId="36" fillId="0" borderId="0" xfId="0" applyNumberFormat="1" applyFont="1"/>
    <xf numFmtId="0" fontId="12" fillId="0" borderId="0" xfId="2" applyFont="1" applyAlignment="1">
      <alignment horizontal="left"/>
    </xf>
    <xf numFmtId="3" fontId="12" fillId="0" borderId="0" xfId="2" applyNumberFormat="1" applyFont="1"/>
    <xf numFmtId="0" fontId="12" fillId="0" borderId="0" xfId="2" applyFont="1" applyBorder="1"/>
    <xf numFmtId="3" fontId="12" fillId="0" borderId="0" xfId="2" applyNumberFormat="1" applyFont="1" applyBorder="1" applyAlignment="1">
      <alignment horizontal="centerContinuous"/>
    </xf>
    <xf numFmtId="166" fontId="12" fillId="0" borderId="0" xfId="4" applyNumberFormat="1" applyFont="1" applyBorder="1" applyAlignment="1">
      <alignment horizontal="centerContinuous" vertical="center"/>
    </xf>
    <xf numFmtId="166" fontId="2" fillId="0" borderId="0" xfId="4" applyNumberFormat="1" applyFont="1">
      <alignment vertical="center"/>
    </xf>
    <xf numFmtId="0" fontId="37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167" fontId="36" fillId="0" borderId="0" xfId="0" applyNumberFormat="1" applyFont="1"/>
    <xf numFmtId="167" fontId="36" fillId="0" borderId="0" xfId="0" applyNumberFormat="1" applyFont="1" applyBorder="1" applyAlignment="1">
      <alignment horizontal="center"/>
    </xf>
    <xf numFmtId="166" fontId="8" fillId="0" borderId="0" xfId="3" applyNumberFormat="1" applyFont="1" applyAlignment="1">
      <alignment horizontal="centerContinuous"/>
    </xf>
    <xf numFmtId="166" fontId="5" fillId="0" borderId="0" xfId="3" applyNumberFormat="1" applyFont="1" applyAlignment="1">
      <alignment horizontal="centerContinuous"/>
    </xf>
    <xf numFmtId="166" fontId="5" fillId="0" borderId="0" xfId="3" applyNumberFormat="1" applyFont="1"/>
    <xf numFmtId="166" fontId="2" fillId="0" borderId="0" xfId="3" applyNumberFormat="1" applyFont="1"/>
    <xf numFmtId="37" fontId="12" fillId="0" borderId="0" xfId="3" applyFont="1" applyAlignment="1">
      <alignment horizontal="left"/>
    </xf>
    <xf numFmtId="166" fontId="12" fillId="0" borderId="0" xfId="3" applyNumberFormat="1" applyFont="1"/>
    <xf numFmtId="171" fontId="12" fillId="0" borderId="0" xfId="3" applyNumberFormat="1" applyFont="1"/>
    <xf numFmtId="3" fontId="5" fillId="0" borderId="0" xfId="3" applyNumberFormat="1" applyFont="1" applyAlignment="1">
      <alignment horizontal="left"/>
    </xf>
    <xf numFmtId="37" fontId="12" fillId="0" borderId="0" xfId="3" applyFont="1"/>
    <xf numFmtId="37" fontId="5" fillId="0" borderId="0" xfId="3" applyFont="1"/>
    <xf numFmtId="170" fontId="27" fillId="0" borderId="0" xfId="0" applyNumberFormat="1" applyFont="1" applyAlignment="1">
      <alignment horizontal="right"/>
    </xf>
    <xf numFmtId="0" fontId="12" fillId="0" borderId="0" xfId="2" applyFont="1"/>
    <xf numFmtId="170" fontId="5" fillId="0" borderId="0" xfId="3" applyNumberFormat="1" applyFont="1"/>
    <xf numFmtId="0" fontId="27" fillId="0" borderId="0" xfId="0" applyFont="1" applyBorder="1" applyAlignment="1">
      <alignment horizontal="center"/>
    </xf>
    <xf numFmtId="37" fontId="2" fillId="0" borderId="0" xfId="3" applyFont="1" applyAlignment="1">
      <alignment horizontal="center"/>
    </xf>
    <xf numFmtId="0" fontId="36" fillId="0" borderId="0" xfId="0" applyFont="1" applyBorder="1" applyAlignment="1">
      <alignment horizontal="center"/>
    </xf>
    <xf numFmtId="166" fontId="12" fillId="0" borderId="0" xfId="4" applyNumberFormat="1" applyFont="1" applyBorder="1" applyAlignment="1">
      <alignment horizontal="center" vertical="center"/>
    </xf>
    <xf numFmtId="166" fontId="12" fillId="0" borderId="0" xfId="4" applyNumberFormat="1" applyFont="1" applyBorder="1" applyAlignment="1">
      <alignment horizontal="center"/>
    </xf>
    <xf numFmtId="167" fontId="36" fillId="0" borderId="0" xfId="0" applyNumberFormat="1" applyFont="1" applyBorder="1"/>
    <xf numFmtId="170" fontId="30" fillId="0" borderId="0" xfId="0" applyNumberFormat="1" applyFont="1" applyBorder="1" applyAlignment="1">
      <alignment horizontal="center"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/>
    <xf numFmtId="0" fontId="38" fillId="0" borderId="0" xfId="0" applyFont="1"/>
    <xf numFmtId="0" fontId="37" fillId="0" borderId="0" xfId="0" applyFont="1"/>
    <xf numFmtId="0" fontId="28" fillId="0" borderId="0" xfId="0" applyFont="1" applyBorder="1"/>
    <xf numFmtId="168" fontId="0" fillId="0" borderId="0" xfId="0" applyNumberFormat="1" applyFont="1" applyFill="1" applyBorder="1"/>
    <xf numFmtId="0" fontId="0" fillId="0" borderId="0" xfId="0" applyFont="1" applyBorder="1" applyAlignment="1">
      <alignment horizontal="center"/>
    </xf>
    <xf numFmtId="168" fontId="0" fillId="0" borderId="0" xfId="0" applyNumberFormat="1" applyFont="1"/>
    <xf numFmtId="0" fontId="36" fillId="0" borderId="0" xfId="0" applyFont="1" applyFill="1"/>
    <xf numFmtId="0" fontId="42" fillId="0" borderId="0" xfId="0" applyFont="1"/>
    <xf numFmtId="164" fontId="33" fillId="0" borderId="0" xfId="0" applyNumberFormat="1" applyFont="1"/>
    <xf numFmtId="168" fontId="33" fillId="0" borderId="0" xfId="0" applyNumberFormat="1" applyFont="1"/>
    <xf numFmtId="170" fontId="36" fillId="0" borderId="0" xfId="0" applyNumberFormat="1" applyFont="1" applyBorder="1" applyAlignment="1">
      <alignment horizontal="center"/>
    </xf>
    <xf numFmtId="164" fontId="36" fillId="0" borderId="0" xfId="0" applyNumberFormat="1" applyFont="1"/>
    <xf numFmtId="164" fontId="28" fillId="0" borderId="0" xfId="0" applyNumberFormat="1" applyFont="1"/>
    <xf numFmtId="170" fontId="27" fillId="0" borderId="0" xfId="0" applyNumberFormat="1" applyFont="1" applyAlignment="1">
      <alignment horizontal="center"/>
    </xf>
    <xf numFmtId="169" fontId="6" fillId="0" borderId="0" xfId="5" applyNumberFormat="1" applyFont="1" applyAlignment="1">
      <alignment horizontal="center"/>
    </xf>
    <xf numFmtId="173" fontId="27" fillId="0" borderId="0" xfId="1" applyNumberFormat="1" applyFont="1" applyAlignment="1">
      <alignment horizontal="center" vertical="center"/>
    </xf>
    <xf numFmtId="173" fontId="30" fillId="0" borderId="0" xfId="1" applyNumberFormat="1" applyFont="1" applyBorder="1" applyAlignment="1">
      <alignment horizontal="right" vertical="center"/>
    </xf>
    <xf numFmtId="3" fontId="5" fillId="0" borderId="1" xfId="2" applyNumberFormat="1" applyFont="1" applyBorder="1" applyAlignment="1">
      <alignment horizontal="center"/>
    </xf>
    <xf numFmtId="3" fontId="5" fillId="0" borderId="0" xfId="2" applyNumberFormat="1" applyFont="1" applyBorder="1" applyAlignment="1">
      <alignment horizontal="center"/>
    </xf>
    <xf numFmtId="166" fontId="5" fillId="0" borderId="2" xfId="3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166" fontId="12" fillId="0" borderId="2" xfId="4" applyNumberFormat="1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167" fontId="28" fillId="0" borderId="0" xfId="0" applyNumberFormat="1" applyFont="1" applyBorder="1" applyAlignment="1">
      <alignment horizontal="center" vertical="center"/>
    </xf>
    <xf numFmtId="166" fontId="28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Fill="1" applyAlignment="1">
      <alignment horizontal="center"/>
    </xf>
    <xf numFmtId="168" fontId="27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29" fillId="0" borderId="0" xfId="0" applyFont="1" applyAlignment="1">
      <alignment horizontal="center"/>
    </xf>
    <xf numFmtId="166" fontId="7" fillId="0" borderId="0" xfId="3" applyNumberFormat="1" applyFont="1" applyAlignment="1">
      <alignment horizontal="center"/>
    </xf>
    <xf numFmtId="166" fontId="5" fillId="0" borderId="2" xfId="4" applyNumberFormat="1" applyFont="1" applyBorder="1" applyAlignment="1">
      <alignment horizontal="left" vertical="center"/>
    </xf>
    <xf numFmtId="166" fontId="5" fillId="0" borderId="0" xfId="3" applyNumberFormat="1" applyFont="1" applyFill="1"/>
    <xf numFmtId="167" fontId="5" fillId="0" borderId="0" xfId="2" applyNumberFormat="1" applyFont="1" applyBorder="1" applyAlignment="1">
      <alignment horizontal="right" vertical="center"/>
    </xf>
    <xf numFmtId="0" fontId="36" fillId="2" borderId="0" xfId="0" applyFont="1" applyFill="1"/>
    <xf numFmtId="0" fontId="34" fillId="0" borderId="0" xfId="0" applyFont="1" applyBorder="1"/>
    <xf numFmtId="167" fontId="34" fillId="0" borderId="0" xfId="0" applyNumberFormat="1" applyFont="1" applyBorder="1" applyAlignment="1">
      <alignment horizontal="center" vertical="center"/>
    </xf>
    <xf numFmtId="166" fontId="34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/>
    <xf numFmtId="167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167" fontId="34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Alignment="1">
      <alignment horizontal="right" vertical="center"/>
    </xf>
    <xf numFmtId="166" fontId="34" fillId="0" borderId="0" xfId="0" applyNumberFormat="1" applyFont="1" applyFill="1" applyAlignment="1">
      <alignment horizontal="right" vertical="center"/>
    </xf>
    <xf numFmtId="0" fontId="33" fillId="0" borderId="0" xfId="0" applyFont="1" applyBorder="1"/>
    <xf numFmtId="174" fontId="5" fillId="0" borderId="0" xfId="0" applyNumberFormat="1" applyFont="1" applyAlignment="1">
      <alignment horizontal="right" vertical="center"/>
    </xf>
    <xf numFmtId="174" fontId="12" fillId="0" borderId="0" xfId="0" applyNumberFormat="1" applyFont="1" applyAlignment="1">
      <alignment horizontal="right" vertical="center"/>
    </xf>
    <xf numFmtId="174" fontId="12" fillId="2" borderId="0" xfId="0" applyNumberFormat="1" applyFont="1" applyFill="1" applyAlignment="1">
      <alignment horizontal="right" vertical="center"/>
    </xf>
    <xf numFmtId="0" fontId="0" fillId="0" borderId="2" xfId="0" applyBorder="1"/>
    <xf numFmtId="174" fontId="41" fillId="0" borderId="2" xfId="0" applyNumberFormat="1" applyFont="1" applyBorder="1"/>
    <xf numFmtId="0" fontId="33" fillId="2" borderId="0" xfId="0" applyFont="1" applyFill="1"/>
    <xf numFmtId="0" fontId="0" fillId="0" borderId="2" xfId="0" applyBorder="1" applyAlignment="1">
      <alignment vertical="center"/>
    </xf>
    <xf numFmtId="37" fontId="12" fillId="2" borderId="0" xfId="3" applyFont="1" applyFill="1" applyAlignment="1">
      <alignment horizontal="left"/>
    </xf>
    <xf numFmtId="3" fontId="12" fillId="2" borderId="0" xfId="3" applyNumberFormat="1" applyFont="1" applyFill="1" applyAlignment="1">
      <alignment horizontal="left"/>
    </xf>
    <xf numFmtId="0" fontId="12" fillId="2" borderId="0" xfId="2" applyFont="1" applyFill="1" applyBorder="1" applyAlignment="1">
      <alignment horizontal="left"/>
    </xf>
    <xf numFmtId="3" fontId="12" fillId="2" borderId="0" xfId="3" applyNumberFormat="1" applyFont="1" applyFill="1"/>
    <xf numFmtId="37" fontId="12" fillId="2" borderId="0" xfId="3" applyFont="1" applyFill="1" applyAlignment="1">
      <alignment wrapText="1"/>
    </xf>
    <xf numFmtId="37" fontId="12" fillId="2" borderId="0" xfId="3" applyFont="1" applyFill="1"/>
    <xf numFmtId="166" fontId="10" fillId="0" borderId="0" xfId="4" applyNumberFormat="1" applyFont="1" applyFill="1">
      <alignment vertical="center"/>
    </xf>
    <xf numFmtId="166" fontId="2" fillId="0" borderId="0" xfId="4" applyNumberFormat="1" applyFont="1" applyFill="1">
      <alignment vertical="center"/>
    </xf>
    <xf numFmtId="37" fontId="5" fillId="0" borderId="0" xfId="3" applyFont="1" applyFill="1" applyBorder="1" applyAlignment="1">
      <alignment horizontal="center"/>
    </xf>
    <xf numFmtId="1" fontId="5" fillId="0" borderId="0" xfId="3" applyNumberFormat="1" applyFont="1" applyFill="1" applyBorder="1" applyAlignment="1">
      <alignment horizontal="center"/>
    </xf>
    <xf numFmtId="1" fontId="5" fillId="0" borderId="0" xfId="3" applyNumberFormat="1" applyFont="1" applyFill="1" applyBorder="1" applyAlignment="1">
      <alignment horizontal="center" wrapText="1"/>
    </xf>
    <xf numFmtId="166" fontId="13" fillId="0" borderId="0" xfId="3" applyNumberFormat="1" applyFont="1" applyFill="1" applyBorder="1" applyAlignment="1">
      <alignment horizontal="center"/>
    </xf>
    <xf numFmtId="166" fontId="5" fillId="0" borderId="0" xfId="3" applyNumberFormat="1" applyFont="1" applyFill="1" applyBorder="1" applyAlignment="1">
      <alignment horizontal="center"/>
    </xf>
    <xf numFmtId="3" fontId="12" fillId="0" borderId="0" xfId="3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2" xfId="0" applyFont="1" applyBorder="1"/>
    <xf numFmtId="0" fontId="43" fillId="0" borderId="2" xfId="0" applyFont="1" applyBorder="1" applyAlignment="1">
      <alignment vertical="center"/>
    </xf>
    <xf numFmtId="174" fontId="10" fillId="0" borderId="2" xfId="0" applyNumberFormat="1" applyFont="1" applyBorder="1" applyAlignment="1">
      <alignment horizontal="right" vertical="center"/>
    </xf>
    <xf numFmtId="166" fontId="12" fillId="0" borderId="2" xfId="4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right"/>
    </xf>
    <xf numFmtId="166" fontId="12" fillId="0" borderId="2" xfId="4" applyNumberFormat="1" applyFont="1" applyBorder="1" applyAlignment="1">
      <alignment horizontal="right"/>
    </xf>
    <xf numFmtId="166" fontId="5" fillId="0" borderId="0" xfId="3" applyNumberFormat="1" applyFont="1" applyAlignment="1"/>
    <xf numFmtId="166" fontId="7" fillId="0" borderId="0" xfId="3" applyNumberFormat="1" applyFont="1" applyAlignment="1"/>
    <xf numFmtId="37" fontId="5" fillId="0" borderId="2" xfId="3" applyFont="1" applyBorder="1" applyAlignment="1">
      <alignment horizontal="center"/>
    </xf>
    <xf numFmtId="1" fontId="5" fillId="0" borderId="2" xfId="3" applyNumberFormat="1" applyFont="1" applyBorder="1" applyAlignment="1">
      <alignment horizontal="center"/>
    </xf>
    <xf numFmtId="1" fontId="5" fillId="0" borderId="2" xfId="3" applyNumberFormat="1" applyFont="1" applyBorder="1" applyAlignment="1">
      <alignment horizontal="center" wrapText="1"/>
    </xf>
    <xf numFmtId="166" fontId="13" fillId="0" borderId="0" xfId="3" applyNumberFormat="1" applyFont="1" applyBorder="1" applyAlignment="1">
      <alignment horizontal="center"/>
    </xf>
    <xf numFmtId="1" fontId="5" fillId="0" borderId="0" xfId="3" applyNumberFormat="1" applyFont="1" applyBorder="1" applyAlignment="1">
      <alignment horizontal="center"/>
    </xf>
    <xf numFmtId="43" fontId="2" fillId="0" borderId="0" xfId="3" applyNumberFormat="1" applyFont="1" applyAlignment="1">
      <alignment horizontal="center"/>
    </xf>
    <xf numFmtId="43" fontId="12" fillId="0" borderId="0" xfId="2" applyNumberFormat="1" applyFont="1"/>
    <xf numFmtId="43" fontId="5" fillId="0" borderId="1" xfId="2" applyNumberFormat="1" applyFont="1" applyBorder="1" applyAlignment="1">
      <alignment horizontal="center"/>
    </xf>
    <xf numFmtId="43" fontId="5" fillId="0" borderId="0" xfId="2" applyNumberFormat="1" applyFont="1"/>
    <xf numFmtId="174" fontId="17" fillId="0" borderId="0" xfId="0" applyNumberFormat="1" applyFont="1" applyAlignment="1">
      <alignment horizontal="right" vertical="center"/>
    </xf>
    <xf numFmtId="174" fontId="18" fillId="0" borderId="0" xfId="0" applyNumberFormat="1" applyFont="1" applyAlignment="1">
      <alignment horizontal="right" vertical="center"/>
    </xf>
    <xf numFmtId="0" fontId="36" fillId="0" borderId="0" xfId="0" applyFont="1" applyBorder="1"/>
    <xf numFmtId="0" fontId="44" fillId="2" borderId="0" xfId="0" applyFont="1" applyFill="1"/>
    <xf numFmtId="0" fontId="3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68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6" fillId="2" borderId="0" xfId="0" applyFont="1" applyFill="1" applyAlignment="1">
      <alignment horizontal="left"/>
    </xf>
    <xf numFmtId="0" fontId="36" fillId="0" borderId="0" xfId="0" applyFont="1" applyAlignment="1">
      <alignment horizontal="left"/>
    </xf>
    <xf numFmtId="175" fontId="12" fillId="0" borderId="0" xfId="2" applyNumberFormat="1" applyFont="1" applyBorder="1" applyAlignment="1">
      <alignment horizontal="right" vertical="center"/>
    </xf>
    <xf numFmtId="0" fontId="45" fillId="0" borderId="2" xfId="0" applyFont="1" applyBorder="1" applyAlignment="1">
      <alignment vertical="center"/>
    </xf>
    <xf numFmtId="0" fontId="28" fillId="0" borderId="2" xfId="0" applyFont="1" applyBorder="1"/>
    <xf numFmtId="0" fontId="34" fillId="0" borderId="2" xfId="0" applyFont="1" applyBorder="1" applyAlignment="1">
      <alignment horizontal="center" wrapText="1"/>
    </xf>
    <xf numFmtId="3" fontId="12" fillId="0" borderId="0" xfId="2" applyNumberFormat="1" applyFont="1" applyBorder="1" applyAlignment="1">
      <alignment horizontal="center"/>
    </xf>
    <xf numFmtId="0" fontId="12" fillId="0" borderId="2" xfId="2" applyFont="1" applyBorder="1" applyAlignment="1">
      <alignment horizontal="left" wrapText="1"/>
    </xf>
    <xf numFmtId="0" fontId="12" fillId="0" borderId="0" xfId="2" applyFont="1" applyBorder="1" applyAlignment="1">
      <alignment horizontal="left"/>
    </xf>
    <xf numFmtId="43" fontId="5" fillId="0" borderId="0" xfId="2" applyNumberFormat="1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/>
    <xf numFmtId="167" fontId="34" fillId="0" borderId="0" xfId="0" applyNumberFormat="1" applyFont="1" applyBorder="1" applyAlignment="1">
      <alignment horizontal="right"/>
    </xf>
    <xf numFmtId="167" fontId="34" fillId="0" borderId="0" xfId="0" applyNumberFormat="1" applyFont="1" applyBorder="1" applyAlignment="1">
      <alignment horizontal="right" wrapText="1"/>
    </xf>
    <xf numFmtId="167" fontId="16" fillId="0" borderId="0" xfId="0" applyNumberFormat="1" applyFont="1" applyBorder="1" applyAlignment="1">
      <alignment horizontal="right" wrapText="1"/>
    </xf>
    <xf numFmtId="0" fontId="34" fillId="0" borderId="0" xfId="0" applyFont="1" applyBorder="1" applyAlignment="1">
      <alignment horizontal="right"/>
    </xf>
    <xf numFmtId="3" fontId="46" fillId="0" borderId="0" xfId="0" applyNumberFormat="1" applyFont="1"/>
    <xf numFmtId="167" fontId="34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 wrapText="1"/>
    </xf>
    <xf numFmtId="167" fontId="16" fillId="0" borderId="2" xfId="0" applyNumberFormat="1" applyFont="1" applyBorder="1" applyAlignment="1">
      <alignment horizontal="center" wrapText="1"/>
    </xf>
    <xf numFmtId="0" fontId="34" fillId="0" borderId="2" xfId="0" applyFont="1" applyBorder="1" applyAlignment="1">
      <alignment horizontal="center"/>
    </xf>
    <xf numFmtId="170" fontId="28" fillId="0" borderId="2" xfId="0" applyNumberFormat="1" applyFont="1" applyBorder="1" applyAlignment="1">
      <alignment horizontal="center"/>
    </xf>
    <xf numFmtId="170" fontId="28" fillId="0" borderId="2" xfId="0" applyNumberFormat="1" applyFont="1" applyBorder="1" applyAlignment="1">
      <alignment horizontal="center" vertical="center" wrapText="1"/>
    </xf>
    <xf numFmtId="170" fontId="28" fillId="0" borderId="0" xfId="0" applyNumberFormat="1" applyFont="1" applyBorder="1" applyAlignment="1">
      <alignment horizontal="center"/>
    </xf>
    <xf numFmtId="170" fontId="15" fillId="0" borderId="2" xfId="0" applyNumberFormat="1" applyFont="1" applyBorder="1" applyAlignment="1">
      <alignment horizontal="center" wrapText="1"/>
    </xf>
    <xf numFmtId="173" fontId="28" fillId="0" borderId="2" xfId="1" applyNumberFormat="1" applyFont="1" applyBorder="1" applyAlignment="1">
      <alignment horizontal="center"/>
    </xf>
    <xf numFmtId="173" fontId="36" fillId="0" borderId="2" xfId="1" applyNumberFormat="1" applyFont="1" applyBorder="1" applyAlignment="1">
      <alignment horizontal="center"/>
    </xf>
    <xf numFmtId="173" fontId="28" fillId="0" borderId="0" xfId="1" applyNumberFormat="1" applyFont="1" applyBorder="1" applyAlignment="1">
      <alignment horizontal="center"/>
    </xf>
    <xf numFmtId="170" fontId="34" fillId="0" borderId="2" xfId="0" applyNumberFormat="1" applyFont="1" applyBorder="1" applyAlignment="1">
      <alignment horizontal="center"/>
    </xf>
    <xf numFmtId="170" fontId="34" fillId="0" borderId="2" xfId="0" applyNumberFormat="1" applyFont="1" applyBorder="1" applyAlignment="1">
      <alignment horizontal="center" vertical="center" wrapText="1"/>
    </xf>
    <xf numFmtId="170" fontId="34" fillId="0" borderId="0" xfId="0" applyNumberFormat="1" applyFont="1" applyBorder="1" applyAlignment="1">
      <alignment horizontal="center"/>
    </xf>
    <xf numFmtId="170" fontId="16" fillId="0" borderId="2" xfId="0" applyNumberFormat="1" applyFont="1" applyBorder="1" applyAlignment="1">
      <alignment horizontal="center" wrapText="1"/>
    </xf>
    <xf numFmtId="173" fontId="34" fillId="0" borderId="2" xfId="1" applyNumberFormat="1" applyFont="1" applyBorder="1" applyAlignment="1">
      <alignment horizontal="center"/>
    </xf>
    <xf numFmtId="0" fontId="34" fillId="0" borderId="0" xfId="0" applyFont="1" applyFill="1"/>
    <xf numFmtId="170" fontId="28" fillId="0" borderId="0" xfId="0" applyNumberFormat="1" applyFont="1" applyBorder="1" applyAlignment="1">
      <alignment horizontal="center" vertical="center" wrapText="1"/>
    </xf>
    <xf numFmtId="170" fontId="15" fillId="0" borderId="0" xfId="0" applyNumberFormat="1" applyFont="1" applyBorder="1" applyAlignment="1">
      <alignment horizontal="center" wrapText="1"/>
    </xf>
    <xf numFmtId="0" fontId="4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horizontal="right" vertical="center"/>
    </xf>
    <xf numFmtId="0" fontId="44" fillId="2" borderId="0" xfId="0" applyFont="1" applyFill="1" applyAlignment="1"/>
    <xf numFmtId="0" fontId="15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34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174" fontId="28" fillId="0" borderId="0" xfId="0" applyNumberFormat="1" applyFont="1"/>
    <xf numFmtId="0" fontId="38" fillId="0" borderId="0" xfId="0" applyFont="1" applyFill="1"/>
    <xf numFmtId="0" fontId="41" fillId="0" borderId="0" xfId="0" applyFont="1" applyFill="1"/>
    <xf numFmtId="0" fontId="47" fillId="0" borderId="0" xfId="0" applyFont="1" applyFill="1"/>
    <xf numFmtId="174" fontId="12" fillId="0" borderId="0" xfId="0" applyNumberFormat="1" applyFont="1" applyFill="1" applyAlignment="1">
      <alignment horizontal="right" vertical="center"/>
    </xf>
    <xf numFmtId="3" fontId="12" fillId="2" borderId="0" xfId="3" applyNumberFormat="1" applyFont="1" applyFill="1" applyBorder="1" applyAlignment="1">
      <alignment horizontal="left"/>
    </xf>
    <xf numFmtId="37" fontId="19" fillId="0" borderId="0" xfId="3" applyFont="1" applyFill="1" applyBorder="1" applyAlignment="1"/>
    <xf numFmtId="0" fontId="5" fillId="0" borderId="0" xfId="2" applyFont="1" applyBorder="1" applyAlignment="1">
      <alignment horizontal="left" wrapText="1" indent="1"/>
    </xf>
    <xf numFmtId="0" fontId="5" fillId="0" borderId="0" xfId="2" applyFont="1" applyBorder="1" applyAlignment="1">
      <alignment horizontal="left" vertical="top" indent="1"/>
    </xf>
    <xf numFmtId="0" fontId="5" fillId="0" borderId="0" xfId="2" applyFont="1" applyBorder="1" applyAlignment="1">
      <alignment horizontal="left" indent="1"/>
    </xf>
    <xf numFmtId="0" fontId="47" fillId="0" borderId="0" xfId="0" applyFont="1"/>
    <xf numFmtId="167" fontId="34" fillId="0" borderId="0" xfId="0" applyNumberFormat="1" applyFont="1" applyBorder="1" applyAlignment="1">
      <alignment horizontal="center"/>
    </xf>
    <xf numFmtId="167" fontId="34" fillId="0" borderId="0" xfId="0" applyNumberFormat="1" applyFont="1" applyBorder="1" applyAlignment="1">
      <alignment horizontal="center" wrapText="1"/>
    </xf>
    <xf numFmtId="167" fontId="16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3" fontId="5" fillId="0" borderId="2" xfId="2" applyNumberFormat="1" applyFont="1" applyBorder="1" applyAlignment="1">
      <alignment horizontal="center" wrapText="1"/>
    </xf>
    <xf numFmtId="43" fontId="5" fillId="0" borderId="2" xfId="2" applyNumberFormat="1" applyFont="1" applyBorder="1" applyAlignment="1">
      <alignment horizontal="center" wrapText="1"/>
    </xf>
    <xf numFmtId="1" fontId="5" fillId="0" borderId="3" xfId="3" applyNumberFormat="1" applyFont="1" applyBorder="1" applyAlignment="1">
      <alignment horizontal="center" wrapText="1"/>
    </xf>
    <xf numFmtId="0" fontId="38" fillId="2" borderId="3" xfId="0" applyFont="1" applyFill="1" applyBorder="1"/>
    <xf numFmtId="37" fontId="12" fillId="2" borderId="0" xfId="3" applyFont="1" applyFill="1" applyBorder="1" applyAlignment="1"/>
    <xf numFmtId="0" fontId="41" fillId="2" borderId="3" xfId="0" applyFont="1" applyFill="1" applyBorder="1"/>
    <xf numFmtId="0" fontId="8" fillId="2" borderId="0" xfId="2" applyFont="1" applyFill="1" applyBorder="1" applyAlignment="1">
      <alignment horizontal="left" vertical="center" wrapText="1"/>
    </xf>
    <xf numFmtId="37" fontId="12" fillId="2" borderId="0" xfId="3" applyFont="1" applyFill="1" applyBorder="1" applyAlignment="1">
      <alignment horizontal="left"/>
    </xf>
    <xf numFmtId="37" fontId="19" fillId="0" borderId="0" xfId="3" applyFont="1" applyFill="1" applyBorder="1" applyAlignment="1">
      <alignment horizontal="left"/>
    </xf>
    <xf numFmtId="43" fontId="12" fillId="0" borderId="0" xfId="2" applyNumberFormat="1" applyFont="1" applyFill="1"/>
    <xf numFmtId="0" fontId="2" fillId="2" borderId="3" xfId="0" applyFont="1" applyFill="1" applyBorder="1"/>
    <xf numFmtId="0" fontId="8" fillId="2" borderId="3" xfId="0" applyFont="1" applyFill="1" applyBorder="1"/>
    <xf numFmtId="0" fontId="36" fillId="0" borderId="0" xfId="0" applyFont="1" applyFill="1" applyBorder="1" applyAlignment="1">
      <alignment horizontal="center"/>
    </xf>
    <xf numFmtId="174" fontId="17" fillId="0" borderId="0" xfId="0" applyNumberFormat="1" applyFont="1" applyFill="1" applyAlignment="1">
      <alignment horizontal="right" vertical="center"/>
    </xf>
    <xf numFmtId="0" fontId="21" fillId="0" borderId="2" xfId="0" applyFont="1" applyBorder="1" applyAlignment="1">
      <alignment vertical="center"/>
    </xf>
    <xf numFmtId="174" fontId="34" fillId="0" borderId="0" xfId="0" applyNumberFormat="1" applyFont="1"/>
    <xf numFmtId="166" fontId="2" fillId="0" borderId="2" xfId="4" applyNumberFormat="1" applyFont="1" applyBorder="1">
      <alignment vertical="center"/>
    </xf>
    <xf numFmtId="166" fontId="10" fillId="0" borderId="2" xfId="4" applyNumberFormat="1" applyFont="1" applyBorder="1" applyAlignment="1"/>
    <xf numFmtId="0" fontId="28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23" fillId="0" borderId="2" xfId="0" applyFont="1" applyBorder="1" applyAlignment="1">
      <alignment vertical="center"/>
    </xf>
    <xf numFmtId="0" fontId="24" fillId="0" borderId="2" xfId="0" applyFont="1" applyBorder="1"/>
    <xf numFmtId="0" fontId="33" fillId="0" borderId="0" xfId="0" applyFont="1" applyFill="1" applyAlignment="1">
      <alignment horizontal="left"/>
    </xf>
    <xf numFmtId="0" fontId="12" fillId="0" borderId="0" xfId="0" applyFont="1" applyBorder="1"/>
    <xf numFmtId="0" fontId="5" fillId="0" borderId="0" xfId="0" applyFont="1" applyBorder="1"/>
    <xf numFmtId="166" fontId="22" fillId="0" borderId="0" xfId="3" applyNumberFormat="1" applyFont="1" applyFill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173" fontId="30" fillId="0" borderId="0" xfId="1" applyNumberFormat="1" applyFont="1" applyFill="1" applyBorder="1" applyAlignment="1">
      <alignment horizontal="right" vertical="center"/>
    </xf>
    <xf numFmtId="167" fontId="36" fillId="0" borderId="0" xfId="0" applyNumberFormat="1" applyFont="1" applyFill="1" applyBorder="1" applyAlignment="1">
      <alignment horizontal="center"/>
    </xf>
    <xf numFmtId="43" fontId="5" fillId="0" borderId="0" xfId="2" applyNumberFormat="1" applyFont="1" applyFill="1"/>
    <xf numFmtId="166" fontId="7" fillId="0" borderId="0" xfId="3" applyNumberFormat="1" applyFont="1" applyFill="1" applyAlignment="1"/>
    <xf numFmtId="166" fontId="7" fillId="0" borderId="0" xfId="3" applyNumberFormat="1" applyFont="1" applyFill="1" applyAlignment="1">
      <alignment horizontal="center"/>
    </xf>
    <xf numFmtId="171" fontId="12" fillId="2" borderId="0" xfId="2" applyNumberFormat="1" applyFont="1" applyFill="1" applyBorder="1" applyAlignment="1">
      <alignment horizontal="right" vertical="center"/>
    </xf>
    <xf numFmtId="171" fontId="5" fillId="0" borderId="0" xfId="2" applyNumberFormat="1" applyFont="1" applyBorder="1" applyAlignment="1">
      <alignment horizontal="right" vertical="center"/>
    </xf>
    <xf numFmtId="171" fontId="12" fillId="0" borderId="0" xfId="2" applyNumberFormat="1" applyFont="1" applyBorder="1" applyAlignment="1">
      <alignment horizontal="right" vertical="center"/>
    </xf>
    <xf numFmtId="174" fontId="36" fillId="2" borderId="0" xfId="0" applyNumberFormat="1" applyFont="1" applyFill="1" applyAlignment="1">
      <alignment horizontal="right" vertical="center"/>
    </xf>
    <xf numFmtId="174" fontId="34" fillId="0" borderId="0" xfId="0" applyNumberFormat="1" applyFont="1" applyFill="1" applyAlignment="1">
      <alignment horizontal="right" vertical="center"/>
    </xf>
    <xf numFmtId="174" fontId="34" fillId="0" borderId="0" xfId="0" applyNumberFormat="1" applyFont="1" applyAlignment="1">
      <alignment horizontal="right" vertical="center"/>
    </xf>
    <xf numFmtId="174" fontId="28" fillId="0" borderId="0" xfId="0" applyNumberFormat="1" applyFont="1" applyAlignment="1">
      <alignment horizontal="center"/>
    </xf>
    <xf numFmtId="174" fontId="17" fillId="0" borderId="0" xfId="0" applyNumberFormat="1" applyFont="1" applyAlignment="1">
      <alignment horizontal="center" vertical="center"/>
    </xf>
    <xf numFmtId="3" fontId="41" fillId="2" borderId="3" xfId="0" applyNumberFormat="1" applyFont="1" applyFill="1" applyBorder="1" applyAlignment="1">
      <alignment horizontal="center"/>
    </xf>
    <xf numFmtId="174" fontId="41" fillId="0" borderId="2" xfId="0" applyNumberFormat="1" applyFont="1" applyBorder="1" applyAlignment="1">
      <alignment horizontal="center"/>
    </xf>
    <xf numFmtId="174" fontId="18" fillId="0" borderId="0" xfId="0" applyNumberFormat="1" applyFont="1" applyAlignment="1">
      <alignment horizontal="center" vertical="center"/>
    </xf>
    <xf numFmtId="174" fontId="5" fillId="0" borderId="0" xfId="0" applyNumberFormat="1" applyFont="1" applyAlignment="1">
      <alignment horizontal="center" vertical="center"/>
    </xf>
    <xf numFmtId="174" fontId="34" fillId="0" borderId="0" xfId="0" applyNumberFormat="1" applyFont="1" applyAlignment="1">
      <alignment horizontal="center"/>
    </xf>
    <xf numFmtId="174" fontId="12" fillId="0" borderId="0" xfId="0" applyNumberFormat="1" applyFont="1" applyAlignment="1">
      <alignment horizontal="center" vertical="center"/>
    </xf>
    <xf numFmtId="174" fontId="17" fillId="0" borderId="0" xfId="0" applyNumberFormat="1" applyFont="1" applyFill="1" applyAlignment="1">
      <alignment horizontal="center" vertic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74" fontId="5" fillId="0" borderId="0" xfId="0" applyNumberFormat="1" applyFont="1" applyFill="1" applyAlignment="1">
      <alignment horizontal="center" vertical="center"/>
    </xf>
    <xf numFmtId="174" fontId="12" fillId="0" borderId="0" xfId="0" applyNumberFormat="1" applyFont="1" applyFill="1" applyAlignment="1">
      <alignment horizontal="center" vertical="center"/>
    </xf>
    <xf numFmtId="174" fontId="12" fillId="2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36" fillId="2" borderId="1" xfId="0" applyFont="1" applyFill="1" applyBorder="1"/>
    <xf numFmtId="0" fontId="5" fillId="0" borderId="0" xfId="0" applyFont="1"/>
    <xf numFmtId="174" fontId="36" fillId="0" borderId="0" xfId="0" applyNumberFormat="1" applyFont="1" applyBorder="1" applyAlignment="1">
      <alignment horizontal="center"/>
    </xf>
    <xf numFmtId="174" fontId="34" fillId="0" borderId="0" xfId="0" applyNumberFormat="1" applyFont="1" applyBorder="1" applyAlignment="1">
      <alignment horizontal="center"/>
    </xf>
    <xf numFmtId="174" fontId="28" fillId="0" borderId="0" xfId="0" applyNumberFormat="1" applyFont="1" applyFill="1" applyAlignment="1">
      <alignment horizontal="center"/>
    </xf>
    <xf numFmtId="0" fontId="48" fillId="0" borderId="0" xfId="0" applyFont="1" applyBorder="1" applyAlignment="1">
      <alignment vertical="center"/>
    </xf>
    <xf numFmtId="164" fontId="34" fillId="0" borderId="0" xfId="0" applyNumberFormat="1" applyFont="1"/>
    <xf numFmtId="168" fontId="34" fillId="0" borderId="0" xfId="0" applyNumberFormat="1" applyFont="1"/>
    <xf numFmtId="0" fontId="36" fillId="2" borderId="0" xfId="0" applyFont="1" applyFill="1" applyAlignment="1"/>
    <xf numFmtId="0" fontId="36" fillId="0" borderId="0" xfId="0" applyFont="1" applyFill="1" applyAlignment="1"/>
    <xf numFmtId="0" fontId="36" fillId="0" borderId="0" xfId="0" applyFont="1" applyFill="1" applyAlignment="1">
      <alignment vertical="center"/>
    </xf>
    <xf numFmtId="0" fontId="49" fillId="0" borderId="0" xfId="0" applyFont="1"/>
    <xf numFmtId="37" fontId="12" fillId="0" borderId="0" xfId="3" applyFont="1" applyBorder="1" applyAlignment="1">
      <alignment horizontal="left"/>
    </xf>
    <xf numFmtId="174" fontId="36" fillId="0" borderId="0" xfId="0" applyNumberFormat="1" applyFont="1"/>
    <xf numFmtId="174" fontId="34" fillId="0" borderId="0" xfId="0" applyNumberFormat="1" applyFont="1" applyAlignment="1">
      <alignment horizontal="center" vertical="center"/>
    </xf>
    <xf numFmtId="174" fontId="36" fillId="0" borderId="0" xfId="0" applyNumberFormat="1" applyFont="1" applyAlignment="1">
      <alignment horizontal="center" vertical="center"/>
    </xf>
    <xf numFmtId="0" fontId="44" fillId="2" borderId="0" xfId="0" applyFont="1" applyFill="1" applyAlignment="1">
      <alignment horizontal="left"/>
    </xf>
    <xf numFmtId="0" fontId="30" fillId="0" borderId="0" xfId="0" applyFont="1" applyFill="1"/>
    <xf numFmtId="174" fontId="47" fillId="0" borderId="0" xfId="0" applyNumberFormat="1" applyFont="1" applyAlignment="1">
      <alignment horizontal="center" vertical="center"/>
    </xf>
    <xf numFmtId="174" fontId="27" fillId="0" borderId="0" xfId="0" applyNumberFormat="1" applyFont="1" applyAlignment="1">
      <alignment horizontal="center"/>
    </xf>
    <xf numFmtId="174" fontId="27" fillId="0" borderId="0" xfId="0" applyNumberFormat="1" applyFont="1" applyAlignment="1">
      <alignment horizontal="center" vertical="center"/>
    </xf>
    <xf numFmtId="174" fontId="34" fillId="0" borderId="0" xfId="0" applyNumberFormat="1" applyFont="1" applyBorder="1" applyAlignment="1">
      <alignment horizontal="center" wrapText="1"/>
    </xf>
    <xf numFmtId="174" fontId="12" fillId="2" borderId="1" xfId="0" applyNumberFormat="1" applyFont="1" applyFill="1" applyBorder="1" applyAlignment="1">
      <alignment horizontal="right" vertical="center"/>
    </xf>
    <xf numFmtId="174" fontId="28" fillId="0" borderId="0" xfId="0" applyNumberFormat="1" applyFont="1" applyAlignment="1">
      <alignment horizontal="center" vertical="center"/>
    </xf>
    <xf numFmtId="174" fontId="30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6" fillId="0" borderId="0" xfId="0" applyFont="1" applyFill="1" applyAlignment="1">
      <alignment horizontal="left"/>
    </xf>
    <xf numFmtId="0" fontId="36" fillId="2" borderId="1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174" fontId="34" fillId="0" borderId="0" xfId="0" applyNumberFormat="1" applyFont="1" applyFill="1" applyBorder="1" applyAlignment="1">
      <alignment horizontal="center" wrapText="1"/>
    </xf>
    <xf numFmtId="174" fontId="12" fillId="0" borderId="0" xfId="0" applyNumberFormat="1" applyFont="1" applyBorder="1" applyAlignment="1">
      <alignment horizontal="right" vertical="center"/>
    </xf>
    <xf numFmtId="174" fontId="16" fillId="0" borderId="0" xfId="0" applyNumberFormat="1" applyFont="1" applyFill="1" applyBorder="1" applyAlignment="1">
      <alignment horizontal="center" vertical="center" wrapText="1"/>
    </xf>
    <xf numFmtId="174" fontId="16" fillId="0" borderId="0" xfId="0" applyNumberFormat="1" applyFont="1" applyBorder="1" applyAlignment="1">
      <alignment horizontal="center" wrapText="1"/>
    </xf>
    <xf numFmtId="174" fontId="10" fillId="2" borderId="3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8" fillId="0" borderId="0" xfId="0" applyFont="1" applyFill="1"/>
    <xf numFmtId="0" fontId="41" fillId="0" borderId="0" xfId="0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74" fontId="12" fillId="0" borderId="0" xfId="0" applyNumberFormat="1" applyFont="1" applyAlignment="1">
      <alignment horizontal="center"/>
    </xf>
    <xf numFmtId="0" fontId="8" fillId="2" borderId="3" xfId="0" applyFont="1" applyFill="1" applyBorder="1" applyAlignment="1">
      <alignment vertical="center"/>
    </xf>
    <xf numFmtId="169" fontId="12" fillId="2" borderId="0" xfId="3" applyNumberFormat="1" applyFont="1" applyFill="1" applyAlignment="1">
      <alignment horizontal="center" vertical="center"/>
    </xf>
    <xf numFmtId="169" fontId="5" fillId="0" borderId="0" xfId="3" applyNumberFormat="1" applyFont="1" applyFill="1" applyBorder="1" applyAlignment="1">
      <alignment horizontal="center" vertical="center"/>
    </xf>
    <xf numFmtId="169" fontId="12" fillId="2" borderId="0" xfId="3" applyNumberFormat="1" applyFont="1" applyFill="1" applyBorder="1" applyAlignment="1">
      <alignment horizontal="center" vertical="center"/>
    </xf>
    <xf numFmtId="169" fontId="12" fillId="0" borderId="0" xfId="3" applyNumberFormat="1" applyFont="1" applyFill="1" applyBorder="1" applyAlignment="1">
      <alignment horizontal="center" vertical="center"/>
    </xf>
    <xf numFmtId="169" fontId="5" fillId="0" borderId="0" xfId="3" applyNumberFormat="1" applyFont="1" applyFill="1" applyAlignment="1">
      <alignment horizontal="center" vertical="center"/>
    </xf>
    <xf numFmtId="174" fontId="12" fillId="2" borderId="0" xfId="2" applyNumberFormat="1" applyFont="1" applyFill="1" applyBorder="1" applyAlignment="1">
      <alignment horizontal="right" vertical="center"/>
    </xf>
    <xf numFmtId="165" fontId="12" fillId="2" borderId="0" xfId="2" applyNumberFormat="1" applyFont="1" applyFill="1" applyBorder="1" applyAlignment="1">
      <alignment horizontal="right" vertical="center"/>
    </xf>
    <xf numFmtId="43" fontId="12" fillId="2" borderId="0" xfId="2" applyNumberFormat="1" applyFont="1" applyFill="1" applyBorder="1" applyAlignment="1">
      <alignment horizontal="right" vertical="center"/>
    </xf>
    <xf numFmtId="174" fontId="5" fillId="0" borderId="0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/>
    </xf>
    <xf numFmtId="43" fontId="5" fillId="0" borderId="0" xfId="2" applyNumberFormat="1" applyFont="1" applyBorder="1" applyAlignment="1">
      <alignment horizontal="right" vertical="center"/>
    </xf>
    <xf numFmtId="17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3" fontId="12" fillId="0" borderId="0" xfId="2" applyNumberFormat="1" applyFont="1" applyBorder="1" applyAlignment="1">
      <alignment horizontal="right" vertical="center"/>
    </xf>
    <xf numFmtId="172" fontId="12" fillId="0" borderId="0" xfId="2" applyNumberFormat="1" applyFont="1" applyBorder="1" applyAlignment="1">
      <alignment horizontal="right" vertical="center"/>
    </xf>
    <xf numFmtId="174" fontId="12" fillId="2" borderId="0" xfId="3" applyNumberFormat="1" applyFont="1" applyFill="1" applyAlignment="1">
      <alignment horizontal="right" vertical="center"/>
    </xf>
    <xf numFmtId="174" fontId="5" fillId="0" borderId="0" xfId="3" applyNumberFormat="1" applyFont="1" applyFill="1" applyBorder="1" applyAlignment="1">
      <alignment horizontal="right" vertical="center"/>
    </xf>
    <xf numFmtId="174" fontId="5" fillId="0" borderId="0" xfId="3" applyNumberFormat="1" applyFont="1" applyBorder="1" applyAlignment="1">
      <alignment horizontal="right" vertical="center"/>
    </xf>
    <xf numFmtId="174" fontId="12" fillId="2" borderId="0" xfId="3" applyNumberFormat="1" applyFont="1" applyFill="1" applyBorder="1" applyAlignment="1">
      <alignment horizontal="right" vertical="center"/>
    </xf>
    <xf numFmtId="174" fontId="12" fillId="0" borderId="0" xfId="3" applyNumberFormat="1" applyFont="1" applyFill="1" applyBorder="1" applyAlignment="1">
      <alignment horizontal="right" vertical="center"/>
    </xf>
    <xf numFmtId="174" fontId="5" fillId="0" borderId="0" xfId="3" applyNumberFormat="1" applyFont="1" applyAlignment="1">
      <alignment horizontal="right" vertical="center"/>
    </xf>
    <xf numFmtId="174" fontId="33" fillId="2" borderId="0" xfId="0" applyNumberFormat="1" applyFont="1" applyFill="1" applyAlignment="1">
      <alignment horizontal="right"/>
    </xf>
    <xf numFmtId="174" fontId="28" fillId="0" borderId="0" xfId="0" applyNumberFormat="1" applyFont="1" applyFill="1" applyAlignment="1">
      <alignment horizontal="right"/>
    </xf>
    <xf numFmtId="174" fontId="28" fillId="0" borderId="0" xfId="0" applyNumberFormat="1" applyFont="1" applyAlignment="1">
      <alignment horizontal="right"/>
    </xf>
    <xf numFmtId="3" fontId="41" fillId="2" borderId="3" xfId="0" applyNumberFormat="1" applyFont="1" applyFill="1" applyBorder="1" applyAlignment="1">
      <alignment horizontal="right" vertical="center"/>
    </xf>
    <xf numFmtId="3" fontId="52" fillId="2" borderId="3" xfId="0" applyNumberFormat="1" applyFont="1" applyFill="1" applyBorder="1" applyAlignment="1">
      <alignment horizontal="right" vertical="center"/>
    </xf>
    <xf numFmtId="174" fontId="41" fillId="0" borderId="2" xfId="0" applyNumberFormat="1" applyFont="1" applyBorder="1" applyAlignment="1">
      <alignment horizontal="right"/>
    </xf>
    <xf numFmtId="0" fontId="41" fillId="0" borderId="2" xfId="0" applyFont="1" applyBorder="1" applyAlignment="1">
      <alignment horizontal="right"/>
    </xf>
    <xf numFmtId="174" fontId="34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174" fontId="36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174" fontId="10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/>
    </xf>
    <xf numFmtId="174" fontId="36" fillId="0" borderId="0" xfId="0" applyNumberFormat="1" applyFont="1" applyBorder="1" applyAlignment="1">
      <alignment horizontal="right"/>
    </xf>
    <xf numFmtId="174" fontId="36" fillId="2" borderId="0" xfId="0" applyNumberFormat="1" applyFont="1" applyFill="1" applyAlignment="1">
      <alignment horizontal="right"/>
    </xf>
    <xf numFmtId="174" fontId="36" fillId="0" borderId="0" xfId="0" applyNumberFormat="1" applyFont="1" applyFill="1" applyAlignment="1">
      <alignment horizontal="right"/>
    </xf>
    <xf numFmtId="174" fontId="41" fillId="0" borderId="0" xfId="0" applyNumberFormat="1" applyFont="1" applyAlignment="1">
      <alignment horizontal="right"/>
    </xf>
    <xf numFmtId="174" fontId="34" fillId="0" borderId="0" xfId="0" applyNumberFormat="1" applyFont="1" applyBorder="1" applyAlignment="1">
      <alignment horizontal="right"/>
    </xf>
    <xf numFmtId="0" fontId="36" fillId="2" borderId="0" xfId="0" applyFont="1" applyFill="1" applyAlignment="1">
      <alignment horizontal="right"/>
    </xf>
    <xf numFmtId="174" fontId="38" fillId="0" borderId="0" xfId="0" applyNumberFormat="1" applyFont="1" applyAlignment="1">
      <alignment horizontal="right"/>
    </xf>
    <xf numFmtId="174" fontId="0" fillId="0" borderId="0" xfId="0" applyNumberFormat="1" applyAlignment="1">
      <alignment horizontal="right"/>
    </xf>
    <xf numFmtId="174" fontId="10" fillId="2" borderId="3" xfId="0" applyNumberFormat="1" applyFont="1" applyFill="1" applyBorder="1" applyAlignment="1">
      <alignment horizontal="right" vertical="center"/>
    </xf>
    <xf numFmtId="174" fontId="34" fillId="0" borderId="0" xfId="0" applyNumberFormat="1" applyFont="1" applyFill="1" applyAlignment="1">
      <alignment horizontal="right"/>
    </xf>
    <xf numFmtId="174" fontId="36" fillId="0" borderId="0" xfId="0" applyNumberFormat="1" applyFont="1" applyFill="1" applyAlignment="1">
      <alignment horizontal="right" vertical="center"/>
    </xf>
    <xf numFmtId="174" fontId="36" fillId="0" borderId="0" xfId="0" applyNumberFormat="1" applyFont="1" applyAlignment="1">
      <alignment horizontal="right" vertical="center"/>
    </xf>
    <xf numFmtId="174" fontId="36" fillId="0" borderId="0" xfId="0" applyNumberFormat="1" applyFont="1" applyFill="1" applyBorder="1" applyAlignment="1">
      <alignment horizontal="right" wrapText="1"/>
    </xf>
    <xf numFmtId="174" fontId="36" fillId="0" borderId="0" xfId="0" applyNumberFormat="1" applyFont="1" applyBorder="1" applyAlignment="1">
      <alignment horizontal="right" wrapText="1"/>
    </xf>
    <xf numFmtId="174" fontId="41" fillId="0" borderId="0" xfId="0" applyNumberFormat="1" applyFont="1" applyFill="1" applyAlignment="1">
      <alignment horizontal="right" vertical="center"/>
    </xf>
    <xf numFmtId="174" fontId="41" fillId="0" borderId="0" xfId="0" applyNumberFormat="1" applyFont="1" applyAlignment="1">
      <alignment horizontal="right" vertical="center"/>
    </xf>
    <xf numFmtId="174" fontId="41" fillId="0" borderId="2" xfId="0" applyNumberFormat="1" applyFont="1" applyBorder="1" applyAlignment="1">
      <alignment horizontal="right" vertical="center"/>
    </xf>
    <xf numFmtId="174" fontId="25" fillId="0" borderId="0" xfId="0" applyNumberFormat="1" applyFont="1" applyFill="1" applyBorder="1" applyAlignment="1">
      <alignment horizontal="right" vertical="center"/>
    </xf>
    <xf numFmtId="174" fontId="36" fillId="0" borderId="0" xfId="0" applyNumberFormat="1" applyFont="1" applyFill="1" applyBorder="1" applyAlignment="1">
      <alignment horizontal="right"/>
    </xf>
    <xf numFmtId="174" fontId="25" fillId="0" borderId="0" xfId="0" applyNumberFormat="1" applyFont="1" applyBorder="1" applyAlignment="1">
      <alignment horizontal="right"/>
    </xf>
    <xf numFmtId="0" fontId="5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36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174" fontId="12" fillId="0" borderId="0" xfId="0" applyNumberFormat="1" applyFont="1" applyFill="1" applyAlignment="1">
      <alignment horizontal="right"/>
    </xf>
    <xf numFmtId="174" fontId="12" fillId="0" borderId="0" xfId="0" applyNumberFormat="1" applyFont="1" applyAlignment="1">
      <alignment horizontal="right"/>
    </xf>
    <xf numFmtId="174" fontId="5" fillId="0" borderId="0" xfId="0" applyNumberFormat="1" applyFont="1" applyFill="1" applyAlignment="1">
      <alignment horizontal="right"/>
    </xf>
    <xf numFmtId="174" fontId="5" fillId="0" borderId="0" xfId="0" applyNumberFormat="1" applyFont="1" applyAlignment="1">
      <alignment horizontal="right"/>
    </xf>
    <xf numFmtId="168" fontId="12" fillId="2" borderId="0" xfId="0" applyNumberFormat="1" applyFont="1" applyFill="1" applyAlignment="1">
      <alignment horizontal="right"/>
    </xf>
    <xf numFmtId="0" fontId="20" fillId="0" borderId="0" xfId="2" applyFont="1"/>
    <xf numFmtId="3" fontId="5" fillId="0" borderId="0" xfId="2" applyNumberFormat="1" applyFont="1" applyBorder="1" applyAlignment="1">
      <alignment horizontal="right" vertical="center"/>
    </xf>
    <xf numFmtId="175" fontId="5" fillId="0" borderId="0" xfId="2" applyNumberFormat="1" applyFont="1" applyBorder="1" applyAlignment="1">
      <alignment horizontal="right" vertical="center"/>
    </xf>
    <xf numFmtId="172" fontId="5" fillId="0" borderId="0" xfId="2" applyNumberFormat="1" applyFont="1" applyBorder="1" applyAlignment="1">
      <alignment horizontal="right" vertical="center"/>
    </xf>
    <xf numFmtId="176" fontId="5" fillId="0" borderId="0" xfId="2" applyNumberFormat="1" applyFont="1" applyBorder="1" applyAlignment="1">
      <alignment horizontal="right" vertical="center"/>
    </xf>
    <xf numFmtId="174" fontId="12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0" fontId="28" fillId="2" borderId="0" xfId="0" applyFont="1" applyFill="1"/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37" fontId="2" fillId="0" borderId="0" xfId="3" applyFont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3" fontId="12" fillId="0" borderId="2" xfId="2" applyNumberFormat="1" applyFont="1" applyBorder="1" applyAlignment="1">
      <alignment horizontal="center"/>
    </xf>
    <xf numFmtId="37" fontId="12" fillId="2" borderId="0" xfId="3" applyFont="1" applyFill="1" applyAlignment="1">
      <alignment horizontal="left" wrapText="1"/>
    </xf>
    <xf numFmtId="166" fontId="2" fillId="0" borderId="0" xfId="3" applyNumberFormat="1" applyFont="1" applyAlignment="1">
      <alignment horizontal="center"/>
    </xf>
    <xf numFmtId="166" fontId="7" fillId="0" borderId="0" xfId="3" applyNumberFormat="1" applyFont="1" applyAlignment="1">
      <alignment horizontal="center"/>
    </xf>
    <xf numFmtId="166" fontId="12" fillId="0" borderId="2" xfId="4" applyNumberFormat="1" applyFont="1" applyBorder="1" applyAlignment="1">
      <alignment horizontal="center"/>
    </xf>
    <xf numFmtId="167" fontId="36" fillId="0" borderId="2" xfId="0" applyNumberFormat="1" applyFont="1" applyBorder="1" applyAlignment="1">
      <alignment horizontal="center"/>
    </xf>
    <xf numFmtId="170" fontId="36" fillId="0" borderId="2" xfId="0" applyNumberFormat="1" applyFont="1" applyBorder="1" applyAlignment="1">
      <alignment horizontal="center"/>
    </xf>
    <xf numFmtId="166" fontId="12" fillId="0" borderId="2" xfId="4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2" xr:uid="{00000000-0005-0000-0000-000002000000}"/>
    <cellStyle name="Normal_EnrollbyEthnic" xfId="3" xr:uid="{00000000-0005-0000-0000-000003000000}"/>
    <cellStyle name="Normal_Ethnic" xfId="4" xr:uid="{00000000-0005-0000-0000-000004000000}"/>
    <cellStyle name="Normal_Maj_w_admit" xfId="5" xr:uid="{00000000-0005-0000-0000-000005000000}"/>
  </cellStyles>
  <dxfs count="44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4" defaultTableStyle="TableStyleMedium9" defaultPivotStyle="PivotStyleLight16">
    <tableStyle name="PivotStyleLight16 2" table="0" count="11" xr9:uid="{00000000-0011-0000-FFFF-FFFF00000000}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3" table="0" count="11" xr9:uid="{00000000-0011-0000-FFFF-FFFF01000000}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4" table="0" count="11" xr9:uid="{00000000-0011-0000-FFFF-FFFF02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5" table="0" count="11" xr9:uid="{00000000-0011-0000-FFFF-FFFF03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114300</xdr:rowOff>
    </xdr:to>
    <xdr:pic>
      <xdr:nvPicPr>
        <xdr:cNvPr id="14281" name="Picture 0" descr="ISU-logo.gif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1123950</xdr:colOff>
      <xdr:row>5</xdr:row>
      <xdr:rowOff>114300</xdr:rowOff>
    </xdr:from>
    <xdr:to>
      <xdr:col>2</xdr:col>
      <xdr:colOff>2847975</xdr:colOff>
      <xdr:row>8</xdr:row>
      <xdr:rowOff>114300</xdr:rowOff>
    </xdr:to>
    <xdr:pic>
      <xdr:nvPicPr>
        <xdr:cNvPr id="14282" name="Picture 0" descr="ISU-logo.gif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923925"/>
          <a:ext cx="1724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1:F43"/>
  <sheetViews>
    <sheetView showGridLines="0" view="pageLayout" topLeftCell="A40" zoomScaleNormal="100" workbookViewId="0">
      <selection activeCell="B8" sqref="B8"/>
    </sheetView>
  </sheetViews>
  <sheetFormatPr defaultColWidth="9.33203125" defaultRowHeight="13.05" customHeight="1" x14ac:dyDescent="0.25"/>
  <cols>
    <col min="1" max="1" width="4.44140625" style="17" customWidth="1"/>
    <col min="2" max="2" width="9.33203125" style="17" customWidth="1"/>
    <col min="3" max="3" width="58.33203125" style="17" customWidth="1"/>
    <col min="4" max="4" width="20.6640625" style="17" customWidth="1"/>
    <col min="5" max="5" width="3.21875" style="17" bestFit="1" customWidth="1"/>
    <col min="6" max="16384" width="9.33203125" style="3"/>
  </cols>
  <sheetData>
    <row r="11" spans="1:5" ht="14.25" customHeight="1" x14ac:dyDescent="0.25">
      <c r="A11" s="406" t="s">
        <v>63</v>
      </c>
      <c r="B11" s="406"/>
      <c r="C11" s="406"/>
      <c r="D11" s="406"/>
      <c r="E11" s="406"/>
    </row>
    <row r="12" spans="1:5" ht="12.3" customHeight="1" x14ac:dyDescent="0.25">
      <c r="A12" s="232"/>
      <c r="B12" s="232"/>
      <c r="C12" s="232"/>
      <c r="D12" s="232"/>
      <c r="E12" s="232"/>
    </row>
    <row r="13" spans="1:5" ht="12.3" customHeight="1" x14ac:dyDescent="0.25">
      <c r="A13" s="407" t="s">
        <v>349</v>
      </c>
      <c r="B13" s="407"/>
      <c r="C13" s="407"/>
      <c r="D13" s="407"/>
      <c r="E13" s="407"/>
    </row>
    <row r="14" spans="1:5" ht="12.3" customHeight="1" x14ac:dyDescent="0.25">
      <c r="A14" s="233"/>
      <c r="B14" s="233"/>
      <c r="C14" s="233"/>
      <c r="D14" s="233"/>
      <c r="E14" s="233"/>
    </row>
    <row r="15" spans="1:5" ht="12.3" customHeight="1" x14ac:dyDescent="0.25">
      <c r="A15" s="407" t="s">
        <v>381</v>
      </c>
      <c r="B15" s="407"/>
      <c r="C15" s="407"/>
      <c r="D15" s="407"/>
      <c r="E15" s="407"/>
    </row>
    <row r="16" spans="1:5" ht="12.3" customHeight="1" x14ac:dyDescent="0.25">
      <c r="A16" s="233"/>
      <c r="B16" s="233"/>
      <c r="C16" s="233"/>
      <c r="D16" s="233"/>
      <c r="E16" s="233"/>
    </row>
    <row r="17" spans="1:6" ht="12.3" customHeight="1" x14ac:dyDescent="0.25">
      <c r="A17" s="407" t="s">
        <v>547</v>
      </c>
      <c r="B17" s="407"/>
      <c r="C17" s="407"/>
      <c r="D17" s="407"/>
      <c r="E17" s="407"/>
    </row>
    <row r="18" spans="1:6" ht="12.3" customHeight="1" x14ac:dyDescent="0.25"/>
    <row r="19" spans="1:6" ht="13.05" customHeight="1" x14ac:dyDescent="0.25">
      <c r="A19" s="406" t="s">
        <v>14</v>
      </c>
      <c r="B19" s="406"/>
      <c r="C19" s="406"/>
      <c r="D19" s="406"/>
      <c r="E19" s="406"/>
    </row>
    <row r="22" spans="1:6" ht="13.05" customHeight="1" x14ac:dyDescent="0.25">
      <c r="A22" s="18" t="s">
        <v>15</v>
      </c>
      <c r="C22" s="4"/>
      <c r="D22" s="4"/>
      <c r="E22" s="4"/>
      <c r="F22" s="19"/>
    </row>
    <row r="23" spans="1:6" ht="13.05" customHeight="1" x14ac:dyDescent="0.25">
      <c r="A23" s="18"/>
      <c r="B23" s="4"/>
      <c r="C23" s="4"/>
      <c r="D23" s="4"/>
      <c r="E23" s="4"/>
      <c r="F23" s="19"/>
    </row>
    <row r="24" spans="1:6" ht="13.05" customHeight="1" x14ac:dyDescent="0.25">
      <c r="A24" s="18"/>
      <c r="B24" s="4" t="s">
        <v>16</v>
      </c>
      <c r="C24" s="4" t="s">
        <v>343</v>
      </c>
      <c r="D24" s="4" t="s">
        <v>17</v>
      </c>
      <c r="E24" s="4">
        <v>1</v>
      </c>
      <c r="F24" s="19"/>
    </row>
    <row r="25" spans="1:6" ht="13.05" customHeight="1" x14ac:dyDescent="0.25">
      <c r="A25" s="18"/>
      <c r="B25" s="4"/>
      <c r="C25" s="4"/>
      <c r="D25" s="4"/>
      <c r="E25" s="4"/>
      <c r="F25" s="19"/>
    </row>
    <row r="26" spans="1:6" ht="13.05" customHeight="1" x14ac:dyDescent="0.25">
      <c r="A26" s="18"/>
      <c r="B26" s="4" t="s">
        <v>18</v>
      </c>
      <c r="C26" s="4" t="s">
        <v>344</v>
      </c>
      <c r="D26" s="4" t="s">
        <v>17</v>
      </c>
      <c r="E26" s="4">
        <v>2</v>
      </c>
      <c r="F26" s="19"/>
    </row>
    <row r="27" spans="1:6" ht="13.05" customHeight="1" x14ac:dyDescent="0.25">
      <c r="A27" s="18"/>
      <c r="B27" s="4"/>
      <c r="C27" s="4"/>
      <c r="D27" s="4"/>
      <c r="E27" s="4"/>
      <c r="F27" s="19"/>
    </row>
    <row r="28" spans="1:6" ht="13.05" customHeight="1" x14ac:dyDescent="0.25">
      <c r="A28" s="18"/>
      <c r="B28" s="4" t="s">
        <v>13</v>
      </c>
      <c r="C28" s="4" t="s">
        <v>345</v>
      </c>
      <c r="D28" s="4" t="s">
        <v>17</v>
      </c>
      <c r="E28" s="4">
        <v>3</v>
      </c>
      <c r="F28" s="19"/>
    </row>
    <row r="29" spans="1:6" ht="13.05" customHeight="1" x14ac:dyDescent="0.25">
      <c r="A29" s="18"/>
      <c r="B29" s="4"/>
      <c r="C29" s="4"/>
      <c r="D29" s="4"/>
      <c r="E29" s="4"/>
      <c r="F29" s="19"/>
    </row>
    <row r="30" spans="1:6" ht="13.05" customHeight="1" x14ac:dyDescent="0.25">
      <c r="A30" s="18"/>
      <c r="B30" s="4" t="s">
        <v>19</v>
      </c>
      <c r="C30" s="4" t="s">
        <v>346</v>
      </c>
      <c r="D30" s="4" t="s">
        <v>17</v>
      </c>
      <c r="E30" s="4">
        <v>5</v>
      </c>
      <c r="F30" s="19"/>
    </row>
    <row r="31" spans="1:6" ht="13.05" customHeight="1" x14ac:dyDescent="0.25">
      <c r="A31" s="18"/>
      <c r="B31" s="4"/>
      <c r="C31" s="4"/>
      <c r="D31" s="4"/>
      <c r="E31" s="4"/>
      <c r="F31" s="19"/>
    </row>
    <row r="32" spans="1:6" ht="13.05" customHeight="1" x14ac:dyDescent="0.25">
      <c r="A32" s="18"/>
      <c r="B32" s="4"/>
      <c r="C32" s="4"/>
      <c r="D32" s="4"/>
      <c r="E32" s="4"/>
      <c r="F32" s="19"/>
    </row>
    <row r="33" spans="1:6" ht="13.05" customHeight="1" x14ac:dyDescent="0.25">
      <c r="A33" s="18" t="s">
        <v>20</v>
      </c>
      <c r="B33" s="4"/>
      <c r="C33" s="4"/>
      <c r="D33" s="4"/>
      <c r="E33" s="4"/>
      <c r="F33" s="19"/>
    </row>
    <row r="34" spans="1:6" ht="13.05" customHeight="1" x14ac:dyDescent="0.25">
      <c r="A34" s="18"/>
      <c r="B34" s="4"/>
      <c r="C34" s="4"/>
      <c r="D34" s="4"/>
      <c r="E34" s="4"/>
      <c r="F34" s="19"/>
    </row>
    <row r="35" spans="1:6" ht="13.05" customHeight="1" x14ac:dyDescent="0.25">
      <c r="A35" s="4"/>
      <c r="B35" s="4" t="s">
        <v>21</v>
      </c>
      <c r="C35" s="4" t="s">
        <v>344</v>
      </c>
      <c r="D35" s="4" t="s">
        <v>17</v>
      </c>
      <c r="E35" s="4">
        <v>22</v>
      </c>
      <c r="F35" s="19"/>
    </row>
    <row r="36" spans="1:6" ht="13.05" customHeight="1" x14ac:dyDescent="0.25">
      <c r="A36" s="4"/>
      <c r="B36" s="4"/>
      <c r="C36" s="4"/>
      <c r="D36" s="4"/>
      <c r="E36" s="4"/>
      <c r="F36" s="19"/>
    </row>
    <row r="37" spans="1:6" ht="13.05" customHeight="1" x14ac:dyDescent="0.25">
      <c r="A37" s="4"/>
      <c r="B37" s="4" t="s">
        <v>22</v>
      </c>
      <c r="C37" s="4" t="s">
        <v>347</v>
      </c>
      <c r="D37" s="4" t="s">
        <v>17</v>
      </c>
      <c r="E37" s="4">
        <v>23</v>
      </c>
      <c r="F37" s="19"/>
    </row>
    <row r="38" spans="1:6" ht="13.05" customHeight="1" x14ac:dyDescent="0.25">
      <c r="A38" s="4"/>
      <c r="B38" s="4"/>
      <c r="C38" s="4"/>
      <c r="D38" s="4"/>
      <c r="E38" s="4"/>
      <c r="F38" s="19"/>
    </row>
    <row r="39" spans="1:6" ht="13.05" customHeight="1" x14ac:dyDescent="0.25">
      <c r="A39" s="4"/>
      <c r="B39" s="4" t="s">
        <v>23</v>
      </c>
      <c r="C39" s="4" t="s">
        <v>348</v>
      </c>
      <c r="D39" s="4" t="s">
        <v>17</v>
      </c>
      <c r="E39" s="4">
        <v>30</v>
      </c>
      <c r="F39" s="19"/>
    </row>
    <row r="40" spans="1:6" ht="13.05" customHeight="1" x14ac:dyDescent="0.25">
      <c r="A40" s="4"/>
      <c r="B40" s="4"/>
      <c r="C40" s="4"/>
      <c r="D40" s="4"/>
      <c r="E40" s="4"/>
      <c r="F40" s="19"/>
    </row>
    <row r="41" spans="1:6" ht="13.05" customHeight="1" x14ac:dyDescent="0.25">
      <c r="A41" s="4"/>
      <c r="B41" s="4"/>
      <c r="C41" s="4"/>
      <c r="D41" s="4"/>
      <c r="E41" s="4"/>
      <c r="F41" s="19"/>
    </row>
    <row r="42" spans="1:6" ht="13.05" customHeight="1" x14ac:dyDescent="0.25">
      <c r="A42" s="4"/>
      <c r="B42" s="4"/>
      <c r="C42" s="4"/>
      <c r="D42" s="4"/>
      <c r="E42" s="4"/>
      <c r="F42" s="19"/>
    </row>
    <row r="43" spans="1:6" ht="13.05" customHeight="1" x14ac:dyDescent="0.25">
      <c r="A43" s="4"/>
      <c r="B43" s="4"/>
      <c r="C43" s="4"/>
      <c r="D43" s="4"/>
      <c r="E43" s="4"/>
      <c r="F43" s="19"/>
    </row>
  </sheetData>
  <mergeCells count="5">
    <mergeCell ref="A11:E11"/>
    <mergeCell ref="A13:E13"/>
    <mergeCell ref="A15:E15"/>
    <mergeCell ref="A17:E17"/>
    <mergeCell ref="A19:E19"/>
  </mergeCells>
  <printOptions horizontalCentered="1"/>
  <pageMargins left="0.75" right="0.75" top="0.57999999999999996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</sheetPr>
  <dimension ref="A1:S28"/>
  <sheetViews>
    <sheetView showGridLines="0" view="pageLayout" zoomScaleNormal="100" workbookViewId="0">
      <selection activeCell="N8" sqref="N8"/>
    </sheetView>
  </sheetViews>
  <sheetFormatPr defaultColWidth="11.77734375" defaultRowHeight="12" x14ac:dyDescent="0.25"/>
  <cols>
    <col min="1" max="1" width="16.6640625" style="5" customWidth="1"/>
    <col min="2" max="2" width="5.77734375" style="7" customWidth="1"/>
    <col min="3" max="3" width="6.77734375" style="7" customWidth="1"/>
    <col min="4" max="4" width="10.44140625" style="7" customWidth="1"/>
    <col min="5" max="5" width="6.77734375" style="7" bestFit="1" customWidth="1"/>
    <col min="6" max="6" width="10.33203125" style="163" customWidth="1"/>
    <col min="7" max="7" width="1" style="7" customWidth="1"/>
    <col min="8" max="8" width="6.21875" style="7" bestFit="1" customWidth="1"/>
    <col min="9" max="9" width="6.77734375" style="7" customWidth="1"/>
    <col min="10" max="10" width="10.44140625" style="7" customWidth="1"/>
    <col min="11" max="11" width="6.77734375" style="7" customWidth="1"/>
    <col min="12" max="12" width="10.21875" style="7" customWidth="1"/>
    <col min="13" max="13" width="1" style="7" customWidth="1"/>
    <col min="14" max="14" width="6.44140625" style="7" customWidth="1"/>
    <col min="15" max="15" width="6.77734375" style="7" customWidth="1"/>
    <col min="16" max="16" width="10.6640625" style="7" customWidth="1"/>
    <col min="17" max="17" width="6.77734375" style="7" customWidth="1"/>
    <col min="18" max="18" width="14" style="163" customWidth="1"/>
    <col min="19" max="16384" width="11.77734375" style="5"/>
  </cols>
  <sheetData>
    <row r="1" spans="1:18" ht="13.8" x14ac:dyDescent="0.25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</row>
    <row r="2" spans="1:18" ht="13.2" x14ac:dyDescent="0.2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3.2" x14ac:dyDescent="0.25">
      <c r="A3" s="59"/>
      <c r="B3" s="59"/>
      <c r="C3" s="59"/>
      <c r="D3" s="59"/>
      <c r="E3" s="59"/>
      <c r="F3" s="160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60"/>
    </row>
    <row r="4" spans="1:18" x14ac:dyDescent="0.25">
      <c r="A4" s="33"/>
      <c r="B4" s="34"/>
      <c r="C4" s="34"/>
      <c r="D4" s="34"/>
      <c r="E4" s="34"/>
      <c r="F4" s="161"/>
      <c r="G4" s="34"/>
      <c r="H4" s="34"/>
      <c r="I4" s="34"/>
      <c r="J4" s="34"/>
      <c r="K4" s="34"/>
      <c r="L4" s="34"/>
      <c r="M4" s="34"/>
      <c r="N4" s="34"/>
      <c r="O4" s="34"/>
      <c r="P4" s="34"/>
      <c r="Q4" s="243"/>
      <c r="R4" s="263"/>
    </row>
    <row r="5" spans="1:18" x14ac:dyDescent="0.25">
      <c r="A5" s="33"/>
      <c r="B5" s="34"/>
      <c r="C5" s="34"/>
      <c r="D5" s="34"/>
      <c r="E5" s="34"/>
      <c r="F5" s="161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243"/>
    </row>
    <row r="6" spans="1:18" ht="13.8" x14ac:dyDescent="0.25">
      <c r="A6" s="35"/>
      <c r="B6" s="410" t="s">
        <v>74</v>
      </c>
      <c r="C6" s="410"/>
      <c r="D6" s="410"/>
      <c r="E6" s="410"/>
      <c r="F6" s="410"/>
      <c r="G6" s="36"/>
      <c r="H6" s="411" t="s">
        <v>69</v>
      </c>
      <c r="I6" s="411"/>
      <c r="J6" s="411"/>
      <c r="K6" s="411"/>
      <c r="L6" s="411"/>
      <c r="M6" s="178"/>
      <c r="N6" s="411" t="s">
        <v>1</v>
      </c>
      <c r="O6" s="411"/>
      <c r="P6" s="411"/>
      <c r="Q6" s="411"/>
      <c r="R6" s="411"/>
    </row>
    <row r="7" spans="1:18" s="56" customFormat="1" ht="6.3" customHeight="1" x14ac:dyDescent="0.25">
      <c r="A7" s="35"/>
      <c r="B7" s="84"/>
      <c r="C7" s="84"/>
      <c r="D7" s="84"/>
      <c r="E7" s="84"/>
      <c r="F7" s="162"/>
      <c r="G7" s="85"/>
      <c r="H7" s="84"/>
      <c r="I7" s="84"/>
      <c r="J7" s="84"/>
      <c r="K7" s="84"/>
      <c r="L7" s="84"/>
      <c r="M7" s="85"/>
      <c r="N7" s="85"/>
      <c r="O7" s="85"/>
      <c r="P7" s="85"/>
      <c r="Q7" s="85"/>
      <c r="R7" s="181"/>
    </row>
    <row r="8" spans="1:18" s="56" customFormat="1" ht="39.75" customHeight="1" x14ac:dyDescent="0.25">
      <c r="A8" s="179" t="s">
        <v>423</v>
      </c>
      <c r="B8" s="234" t="s">
        <v>24</v>
      </c>
      <c r="C8" s="234" t="s">
        <v>25</v>
      </c>
      <c r="D8" s="177" t="s">
        <v>379</v>
      </c>
      <c r="E8" s="234" t="s">
        <v>1</v>
      </c>
      <c r="F8" s="235" t="s">
        <v>365</v>
      </c>
      <c r="G8" s="234"/>
      <c r="H8" s="234" t="s">
        <v>24</v>
      </c>
      <c r="I8" s="234" t="s">
        <v>25</v>
      </c>
      <c r="J8" s="177" t="s">
        <v>379</v>
      </c>
      <c r="K8" s="234" t="s">
        <v>1</v>
      </c>
      <c r="L8" s="234" t="s">
        <v>426</v>
      </c>
      <c r="M8" s="234"/>
      <c r="N8" s="234" t="s">
        <v>24</v>
      </c>
      <c r="O8" s="234" t="s">
        <v>25</v>
      </c>
      <c r="P8" s="177" t="s">
        <v>379</v>
      </c>
      <c r="Q8" s="234" t="s">
        <v>1</v>
      </c>
      <c r="R8" s="235" t="s">
        <v>365</v>
      </c>
    </row>
    <row r="9" spans="1:18" s="56" customFormat="1" ht="12.3" customHeight="1" x14ac:dyDescent="0.2">
      <c r="A9" s="131" t="s">
        <v>8</v>
      </c>
      <c r="B9" s="337">
        <v>1217</v>
      </c>
      <c r="C9" s="337">
        <v>1613</v>
      </c>
      <c r="D9" s="337">
        <v>1</v>
      </c>
      <c r="E9" s="337">
        <v>2831</v>
      </c>
      <c r="F9" s="266">
        <v>21476</v>
      </c>
      <c r="G9" s="338"/>
      <c r="H9" s="337">
        <v>1156</v>
      </c>
      <c r="I9" s="337">
        <v>1670</v>
      </c>
      <c r="J9" s="337">
        <v>3</v>
      </c>
      <c r="K9" s="337">
        <v>2829</v>
      </c>
      <c r="L9" s="266">
        <v>8610</v>
      </c>
      <c r="M9" s="339"/>
      <c r="N9" s="337">
        <v>2373</v>
      </c>
      <c r="O9" s="337">
        <v>3283</v>
      </c>
      <c r="P9" s="337">
        <v>4</v>
      </c>
      <c r="Q9" s="337">
        <v>5660</v>
      </c>
      <c r="R9" s="266">
        <v>30086</v>
      </c>
    </row>
    <row r="10" spans="1:18" x14ac:dyDescent="0.25">
      <c r="A10" s="224" t="s">
        <v>5</v>
      </c>
      <c r="B10" s="110">
        <v>71</v>
      </c>
      <c r="C10" s="110">
        <v>65</v>
      </c>
      <c r="D10" s="110">
        <v>0</v>
      </c>
      <c r="E10" s="110">
        <v>136</v>
      </c>
      <c r="F10" s="399">
        <v>961</v>
      </c>
      <c r="G10" s="341"/>
      <c r="H10" s="110">
        <v>58</v>
      </c>
      <c r="I10" s="110">
        <v>94</v>
      </c>
      <c r="J10" s="110">
        <v>0</v>
      </c>
      <c r="K10" s="110">
        <v>152</v>
      </c>
      <c r="L10" s="400">
        <v>468</v>
      </c>
      <c r="M10" s="342"/>
      <c r="N10" s="401">
        <v>129</v>
      </c>
      <c r="O10" s="401">
        <v>159</v>
      </c>
      <c r="P10" s="110">
        <v>0</v>
      </c>
      <c r="Q10" s="401">
        <v>288</v>
      </c>
      <c r="R10" s="399">
        <v>1429</v>
      </c>
    </row>
    <row r="11" spans="1:18" x14ac:dyDescent="0.25">
      <c r="A11" s="224" t="s">
        <v>6</v>
      </c>
      <c r="B11" s="110">
        <v>92</v>
      </c>
      <c r="C11" s="110">
        <v>198</v>
      </c>
      <c r="D11" s="110">
        <v>0</v>
      </c>
      <c r="E11" s="110">
        <v>290</v>
      </c>
      <c r="F11" s="399">
        <v>1987</v>
      </c>
      <c r="G11" s="341"/>
      <c r="H11" s="110">
        <v>171</v>
      </c>
      <c r="I11" s="110">
        <v>277</v>
      </c>
      <c r="J11" s="110">
        <v>1</v>
      </c>
      <c r="K11" s="110">
        <v>449</v>
      </c>
      <c r="L11" s="400">
        <v>1380</v>
      </c>
      <c r="M11" s="342"/>
      <c r="N11" s="401">
        <v>263</v>
      </c>
      <c r="O11" s="401">
        <v>475</v>
      </c>
      <c r="P11" s="401">
        <v>1</v>
      </c>
      <c r="Q11" s="401">
        <v>739</v>
      </c>
      <c r="R11" s="399">
        <v>3367</v>
      </c>
    </row>
    <row r="12" spans="1:18" x14ac:dyDescent="0.25">
      <c r="A12" s="224" t="s">
        <v>2</v>
      </c>
      <c r="B12" s="110">
        <v>362</v>
      </c>
      <c r="C12" s="110">
        <v>508</v>
      </c>
      <c r="D12" s="110">
        <v>0</v>
      </c>
      <c r="E12" s="110">
        <v>870</v>
      </c>
      <c r="F12" s="399">
        <v>6264</v>
      </c>
      <c r="G12" s="341"/>
      <c r="H12" s="110">
        <v>315</v>
      </c>
      <c r="I12" s="110">
        <v>470</v>
      </c>
      <c r="J12" s="110">
        <v>1</v>
      </c>
      <c r="K12" s="110">
        <v>786</v>
      </c>
      <c r="L12" s="400">
        <v>2370</v>
      </c>
      <c r="M12" s="342"/>
      <c r="N12" s="401">
        <v>677</v>
      </c>
      <c r="O12" s="401">
        <v>978</v>
      </c>
      <c r="P12" s="401">
        <v>1</v>
      </c>
      <c r="Q12" s="401">
        <v>1656</v>
      </c>
      <c r="R12" s="399">
        <v>8634</v>
      </c>
    </row>
    <row r="13" spans="1:18" x14ac:dyDescent="0.25">
      <c r="A13" s="224" t="s">
        <v>3</v>
      </c>
      <c r="B13" s="110">
        <v>674</v>
      </c>
      <c r="C13" s="110">
        <v>830</v>
      </c>
      <c r="D13" s="398">
        <v>1</v>
      </c>
      <c r="E13" s="110">
        <v>1505</v>
      </c>
      <c r="F13" s="399">
        <v>12078</v>
      </c>
      <c r="G13" s="341"/>
      <c r="H13" s="110">
        <v>599</v>
      </c>
      <c r="I13" s="110">
        <v>800</v>
      </c>
      <c r="J13" s="110">
        <v>0</v>
      </c>
      <c r="K13" s="110">
        <v>1399</v>
      </c>
      <c r="L13" s="400">
        <v>4264</v>
      </c>
      <c r="M13" s="342"/>
      <c r="N13" s="401">
        <v>1273</v>
      </c>
      <c r="O13" s="401">
        <v>1630</v>
      </c>
      <c r="P13" s="401">
        <v>1</v>
      </c>
      <c r="Q13" s="401">
        <v>2904</v>
      </c>
      <c r="R13" s="399">
        <v>16342</v>
      </c>
    </row>
    <row r="14" spans="1:18" x14ac:dyDescent="0.25">
      <c r="A14" s="225" t="s">
        <v>425</v>
      </c>
      <c r="B14" s="110">
        <v>18</v>
      </c>
      <c r="C14" s="110">
        <v>12</v>
      </c>
      <c r="D14" s="110">
        <v>0</v>
      </c>
      <c r="E14" s="110">
        <v>30</v>
      </c>
      <c r="F14" s="399">
        <v>186</v>
      </c>
      <c r="G14" s="341"/>
      <c r="H14" s="110">
        <v>13</v>
      </c>
      <c r="I14" s="110">
        <v>29</v>
      </c>
      <c r="J14" s="110">
        <v>1</v>
      </c>
      <c r="K14" s="110">
        <v>43</v>
      </c>
      <c r="L14" s="400">
        <v>128</v>
      </c>
      <c r="M14" s="342"/>
      <c r="N14" s="401">
        <v>31</v>
      </c>
      <c r="O14" s="401">
        <v>41</v>
      </c>
      <c r="P14" s="110">
        <v>1</v>
      </c>
      <c r="Q14" s="401">
        <v>73</v>
      </c>
      <c r="R14" s="399">
        <v>314</v>
      </c>
    </row>
    <row r="15" spans="1:18" x14ac:dyDescent="0.25">
      <c r="A15" s="180"/>
      <c r="B15" s="343"/>
      <c r="C15" s="343"/>
      <c r="D15" s="343"/>
      <c r="E15" s="343"/>
      <c r="F15" s="268"/>
      <c r="G15" s="344"/>
      <c r="H15" s="343"/>
      <c r="I15" s="343"/>
      <c r="J15" s="343"/>
      <c r="K15" s="340"/>
      <c r="L15" s="268"/>
      <c r="M15" s="345"/>
      <c r="N15" s="343"/>
      <c r="O15" s="343"/>
      <c r="P15" s="343"/>
      <c r="Q15" s="343"/>
      <c r="R15" s="268"/>
    </row>
    <row r="16" spans="1:18" x14ac:dyDescent="0.25">
      <c r="A16" s="131" t="s">
        <v>9</v>
      </c>
      <c r="B16" s="337">
        <v>200</v>
      </c>
      <c r="C16" s="337">
        <v>548</v>
      </c>
      <c r="D16" s="337">
        <v>1</v>
      </c>
      <c r="E16" s="337">
        <v>749</v>
      </c>
      <c r="F16" s="266">
        <v>5264</v>
      </c>
      <c r="G16" s="337">
        <v>340</v>
      </c>
      <c r="H16" s="337">
        <v>340</v>
      </c>
      <c r="I16" s="337">
        <v>621</v>
      </c>
      <c r="J16" s="337">
        <v>3</v>
      </c>
      <c r="K16" s="337">
        <v>964</v>
      </c>
      <c r="L16" s="266">
        <v>2640</v>
      </c>
      <c r="M16" s="337"/>
      <c r="N16" s="337">
        <v>540</v>
      </c>
      <c r="O16" s="337">
        <v>1169</v>
      </c>
      <c r="P16" s="337">
        <v>4</v>
      </c>
      <c r="Q16" s="337">
        <v>1713</v>
      </c>
      <c r="R16" s="266">
        <v>7904</v>
      </c>
    </row>
    <row r="17" spans="1:19" x14ac:dyDescent="0.25">
      <c r="A17" s="226" t="s">
        <v>75</v>
      </c>
      <c r="B17" s="340">
        <v>128</v>
      </c>
      <c r="C17" s="340">
        <v>362</v>
      </c>
      <c r="D17" s="340">
        <v>1</v>
      </c>
      <c r="E17" s="340">
        <v>491</v>
      </c>
      <c r="F17" s="267">
        <v>491</v>
      </c>
      <c r="G17" s="341"/>
      <c r="H17" s="340">
        <v>215</v>
      </c>
      <c r="I17" s="340">
        <v>358</v>
      </c>
      <c r="J17" s="340">
        <v>2</v>
      </c>
      <c r="K17" s="340">
        <v>575</v>
      </c>
      <c r="L17" s="267">
        <v>1672</v>
      </c>
      <c r="M17" s="342"/>
      <c r="N17" s="340">
        <v>343</v>
      </c>
      <c r="O17" s="340">
        <v>720</v>
      </c>
      <c r="P17" s="340">
        <v>3</v>
      </c>
      <c r="Q17" s="340">
        <v>1066</v>
      </c>
      <c r="R17" s="267">
        <v>5142</v>
      </c>
      <c r="S17" s="8"/>
    </row>
    <row r="18" spans="1:19" x14ac:dyDescent="0.25">
      <c r="A18" s="226" t="s">
        <v>82</v>
      </c>
      <c r="B18" s="340">
        <v>4</v>
      </c>
      <c r="C18" s="340">
        <v>38</v>
      </c>
      <c r="D18" s="340">
        <v>0</v>
      </c>
      <c r="E18" s="340">
        <v>42</v>
      </c>
      <c r="F18" s="267">
        <v>298</v>
      </c>
      <c r="G18" s="341"/>
      <c r="H18" s="340">
        <v>15</v>
      </c>
      <c r="I18" s="340">
        <v>47</v>
      </c>
      <c r="J18" s="340">
        <v>0</v>
      </c>
      <c r="K18" s="340">
        <v>62</v>
      </c>
      <c r="L18" s="267">
        <v>186</v>
      </c>
      <c r="M18" s="342"/>
      <c r="N18" s="340">
        <v>19</v>
      </c>
      <c r="O18" s="340">
        <v>85</v>
      </c>
      <c r="P18" s="340">
        <v>0</v>
      </c>
      <c r="Q18" s="340">
        <v>104</v>
      </c>
      <c r="R18" s="267">
        <v>484</v>
      </c>
      <c r="S18" s="8"/>
    </row>
    <row r="19" spans="1:19" x14ac:dyDescent="0.25">
      <c r="A19" s="226" t="s">
        <v>26</v>
      </c>
      <c r="B19" s="340">
        <v>44</v>
      </c>
      <c r="C19" s="340">
        <v>103</v>
      </c>
      <c r="D19" s="340">
        <v>0</v>
      </c>
      <c r="E19" s="340">
        <v>147</v>
      </c>
      <c r="F19" s="267">
        <v>1060</v>
      </c>
      <c r="G19" s="341"/>
      <c r="H19" s="340">
        <v>43</v>
      </c>
      <c r="I19" s="340">
        <v>97</v>
      </c>
      <c r="J19" s="340">
        <v>0</v>
      </c>
      <c r="K19" s="340">
        <v>140</v>
      </c>
      <c r="L19" s="267">
        <v>334</v>
      </c>
      <c r="M19" s="342"/>
      <c r="N19" s="340">
        <v>87</v>
      </c>
      <c r="O19" s="340">
        <v>200</v>
      </c>
      <c r="P19" s="340">
        <v>0</v>
      </c>
      <c r="Q19" s="340">
        <v>287</v>
      </c>
      <c r="R19" s="267">
        <v>1394</v>
      </c>
      <c r="S19" s="8"/>
    </row>
    <row r="20" spans="1:19" x14ac:dyDescent="0.25">
      <c r="A20" s="226" t="s">
        <v>83</v>
      </c>
      <c r="B20" s="340">
        <v>24</v>
      </c>
      <c r="C20" s="340">
        <v>45</v>
      </c>
      <c r="D20" s="340">
        <v>0</v>
      </c>
      <c r="E20" s="340">
        <v>69</v>
      </c>
      <c r="F20" s="267">
        <v>436</v>
      </c>
      <c r="G20" s="341"/>
      <c r="H20" s="340">
        <v>67</v>
      </c>
      <c r="I20" s="340">
        <v>119</v>
      </c>
      <c r="J20" s="340">
        <v>1</v>
      </c>
      <c r="K20" s="340">
        <v>187</v>
      </c>
      <c r="L20" s="267">
        <v>448</v>
      </c>
      <c r="M20" s="342"/>
      <c r="N20" s="340">
        <v>91</v>
      </c>
      <c r="O20" s="340">
        <v>164</v>
      </c>
      <c r="P20" s="340">
        <v>1</v>
      </c>
      <c r="Q20" s="340">
        <v>256</v>
      </c>
      <c r="R20" s="267">
        <v>884</v>
      </c>
      <c r="S20" s="8"/>
    </row>
    <row r="21" spans="1:19" x14ac:dyDescent="0.25">
      <c r="A21" s="180"/>
      <c r="B21" s="343"/>
      <c r="C21" s="343"/>
      <c r="D21" s="343"/>
      <c r="E21" s="343"/>
      <c r="F21" s="174"/>
      <c r="G21" s="344"/>
      <c r="H21" s="343"/>
      <c r="I21" s="343"/>
      <c r="J21" s="343"/>
      <c r="K21" s="343"/>
      <c r="L21" s="346"/>
      <c r="M21" s="345"/>
      <c r="N21" s="343"/>
      <c r="O21" s="343"/>
      <c r="P21" s="343"/>
      <c r="Q21" s="343"/>
      <c r="R21" s="174"/>
      <c r="S21" s="8"/>
    </row>
    <row r="22" spans="1:19" ht="13.8" x14ac:dyDescent="0.25">
      <c r="A22" s="240" t="s">
        <v>4</v>
      </c>
      <c r="B22" s="337">
        <v>1417</v>
      </c>
      <c r="C22" s="337">
        <v>2161</v>
      </c>
      <c r="D22" s="337">
        <v>3</v>
      </c>
      <c r="E22" s="337">
        <v>3580</v>
      </c>
      <c r="F22" s="266">
        <v>26740</v>
      </c>
      <c r="G22" s="337"/>
      <c r="H22" s="337">
        <v>1496</v>
      </c>
      <c r="I22" s="337">
        <v>2291</v>
      </c>
      <c r="J22" s="337">
        <v>6</v>
      </c>
      <c r="K22" s="337">
        <v>3793</v>
      </c>
      <c r="L22" s="266">
        <v>11250</v>
      </c>
      <c r="M22" s="337"/>
      <c r="N22" s="337">
        <v>2913</v>
      </c>
      <c r="O22" s="337">
        <v>4452</v>
      </c>
      <c r="P22" s="337">
        <v>8</v>
      </c>
      <c r="Q22" s="337">
        <v>7373</v>
      </c>
      <c r="R22" s="266">
        <v>37990</v>
      </c>
    </row>
    <row r="23" spans="1:19" ht="13.2" x14ac:dyDescent="0.25">
      <c r="A23"/>
      <c r="B23"/>
      <c r="C23"/>
      <c r="D23"/>
      <c r="E23"/>
      <c r="F23"/>
      <c r="G23"/>
      <c r="H23"/>
      <c r="I23"/>
      <c r="J23" s="110"/>
      <c r="K23"/>
      <c r="L23"/>
      <c r="M23"/>
      <c r="N23"/>
      <c r="O23"/>
      <c r="P23"/>
      <c r="Q23"/>
      <c r="R23"/>
    </row>
    <row r="24" spans="1:19" ht="13.2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9" ht="13.2" x14ac:dyDescent="0.25">
      <c r="A25" s="397" t="s">
        <v>548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9" ht="13.2" x14ac:dyDescent="0.25">
      <c r="A26" s="227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8" spans="1:19" x14ac:dyDescent="0.25">
      <c r="A28" s="6"/>
    </row>
  </sheetData>
  <mergeCells count="5">
    <mergeCell ref="A1:R1"/>
    <mergeCell ref="A2:R2"/>
    <mergeCell ref="B6:F6"/>
    <mergeCell ref="H6:L6"/>
    <mergeCell ref="N6:R6"/>
  </mergeCells>
  <pageMargins left="0.45" right="0.45" top="0.57999999999999996" bottom="0.5" header="0.45" footer="0.4"/>
  <pageSetup orientation="landscape" useFirstPageNumber="1" r:id="rId1"/>
  <headerFooter scaleWithDoc="0">
    <oddHeader>&amp;L&amp;G&amp;R&amp;"Times New Roman,Bold"
&amp;12Table 1&amp;14          &amp;"Times New Roman,Regular"&amp;10             
Summer&amp;11 2019 - All Students by Academic Level, Gender, Full/Part-Time, and Credit Hours</oddHeader>
    <oddFooter>&amp;C&amp;8- &amp;P -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theme="1"/>
  </sheetPr>
  <dimension ref="A1:W45"/>
  <sheetViews>
    <sheetView showGridLines="0" view="pageLayout" zoomScaleNormal="100" workbookViewId="0">
      <selection activeCell="Q1" sqref="Q1"/>
    </sheetView>
  </sheetViews>
  <sheetFormatPr defaultColWidth="3.44140625" defaultRowHeight="12" x14ac:dyDescent="0.25"/>
  <cols>
    <col min="1" max="1" width="2" style="50" customWidth="1"/>
    <col min="2" max="2" width="34.6640625" style="47" customWidth="1"/>
    <col min="3" max="3" width="7.6640625" style="47" customWidth="1"/>
    <col min="4" max="4" width="9" style="47" customWidth="1"/>
    <col min="5" max="5" width="7.21875" style="47" customWidth="1"/>
    <col min="6" max="6" width="7" style="47" customWidth="1"/>
    <col min="7" max="7" width="10.44140625" style="153" customWidth="1"/>
    <col min="8" max="8" width="7.6640625" style="47" customWidth="1"/>
    <col min="9" max="9" width="1.21875" style="47" customWidth="1"/>
    <col min="10" max="10" width="7.33203125" style="47" customWidth="1"/>
    <col min="11" max="11" width="9.21875" style="47" customWidth="1"/>
    <col min="12" max="12" width="8" style="47" customWidth="1"/>
    <col min="13" max="13" width="10.44140625" style="153" customWidth="1"/>
    <col min="14" max="14" width="7" style="47" customWidth="1"/>
    <col min="15" max="15" width="2.77734375" style="47" customWidth="1"/>
    <col min="16" max="16" width="9" style="47" customWidth="1"/>
    <col min="17" max="17" width="1.44140625" style="47" customWidth="1"/>
    <col min="18" max="18" width="4" style="47" customWidth="1"/>
    <col min="19" max="19" width="6" style="47" customWidth="1"/>
    <col min="20" max="21" width="4" style="47" customWidth="1"/>
    <col min="22" max="22" width="4.77734375" style="47" customWidth="1"/>
    <col min="23" max="129" width="4" style="47" customWidth="1"/>
    <col min="130" max="16384" width="3.44140625" style="47"/>
  </cols>
  <sheetData>
    <row r="1" spans="1:23" ht="11.55" customHeight="1" x14ac:dyDescent="0.25">
      <c r="A1" s="45"/>
      <c r="B1" s="46"/>
      <c r="C1" s="46"/>
      <c r="D1" s="46"/>
      <c r="E1" s="46"/>
      <c r="F1" s="46"/>
      <c r="H1" s="46"/>
      <c r="I1" s="46"/>
      <c r="J1" s="46"/>
      <c r="K1" s="46"/>
      <c r="L1" s="46"/>
      <c r="N1" s="46"/>
      <c r="O1" s="46"/>
      <c r="P1" s="46"/>
      <c r="Q1" s="46"/>
    </row>
    <row r="2" spans="1:23" s="48" customFormat="1" ht="11.55" customHeight="1" x14ac:dyDescent="0.25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</row>
    <row r="3" spans="1:23" s="48" customFormat="1" ht="11.55" customHeight="1" x14ac:dyDescent="0.25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</row>
    <row r="4" spans="1:23" s="48" customFormat="1" ht="11.55" customHeigh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23" s="48" customFormat="1" ht="11.55" customHeight="1" x14ac:dyDescent="0.25">
      <c r="A5" s="107"/>
      <c r="B5" s="107"/>
      <c r="C5" s="107"/>
      <c r="D5" s="107"/>
      <c r="E5" s="107"/>
      <c r="F5" s="107"/>
      <c r="G5" s="154"/>
      <c r="H5" s="107"/>
      <c r="I5" s="107"/>
      <c r="J5" s="107"/>
      <c r="K5" s="107"/>
      <c r="L5" s="107"/>
      <c r="M5" s="264"/>
      <c r="N5" s="243"/>
      <c r="O5" s="263"/>
      <c r="P5" s="265"/>
      <c r="Q5" s="265"/>
    </row>
    <row r="6" spans="1:23" s="38" customFormat="1" ht="11.55" customHeight="1" x14ac:dyDescent="0.2">
      <c r="A6" s="22"/>
      <c r="B6" s="22"/>
      <c r="C6" s="415" t="s">
        <v>8</v>
      </c>
      <c r="D6" s="415"/>
      <c r="E6" s="415"/>
      <c r="F6" s="415"/>
      <c r="G6" s="415"/>
      <c r="H6" s="415"/>
      <c r="I6" s="62"/>
      <c r="J6" s="415" t="s">
        <v>9</v>
      </c>
      <c r="K6" s="415"/>
      <c r="L6" s="415"/>
      <c r="M6" s="415"/>
      <c r="N6" s="415"/>
      <c r="O6" s="62"/>
      <c r="P6" s="152" t="s">
        <v>56</v>
      </c>
      <c r="Q6" s="61"/>
    </row>
    <row r="7" spans="1:23" s="38" customFormat="1" ht="23.25" customHeight="1" x14ac:dyDescent="0.25">
      <c r="A7" s="90" t="s">
        <v>380</v>
      </c>
      <c r="B7" s="108"/>
      <c r="C7" s="155" t="s">
        <v>5</v>
      </c>
      <c r="D7" s="156" t="s">
        <v>6</v>
      </c>
      <c r="E7" s="156" t="s">
        <v>2</v>
      </c>
      <c r="F7" s="156" t="s">
        <v>3</v>
      </c>
      <c r="G7" s="236" t="s">
        <v>83</v>
      </c>
      <c r="H7" s="157" t="s">
        <v>1</v>
      </c>
      <c r="I7" s="157"/>
      <c r="J7" s="156" t="s">
        <v>75</v>
      </c>
      <c r="K7" s="157" t="s">
        <v>82</v>
      </c>
      <c r="L7" s="156" t="s">
        <v>26</v>
      </c>
      <c r="M7" s="157" t="s">
        <v>83</v>
      </c>
      <c r="N7" s="157" t="s">
        <v>1</v>
      </c>
      <c r="O7" s="157"/>
      <c r="P7" s="157" t="s">
        <v>1</v>
      </c>
      <c r="Q7" s="86"/>
    </row>
    <row r="8" spans="1:23" s="50" customFormat="1" ht="11.4" x14ac:dyDescent="0.2">
      <c r="A8" s="129" t="s">
        <v>76</v>
      </c>
      <c r="B8" s="130"/>
      <c r="C8" s="347">
        <v>1</v>
      </c>
      <c r="D8" s="347">
        <v>0</v>
      </c>
      <c r="E8" s="347">
        <v>1</v>
      </c>
      <c r="F8" s="347">
        <v>2</v>
      </c>
      <c r="G8" s="347">
        <v>0</v>
      </c>
      <c r="H8" s="347">
        <v>4</v>
      </c>
      <c r="I8" s="347"/>
      <c r="J8" s="347">
        <v>1</v>
      </c>
      <c r="K8" s="347">
        <v>1</v>
      </c>
      <c r="L8" s="347">
        <v>0</v>
      </c>
      <c r="M8" s="347">
        <v>0</v>
      </c>
      <c r="N8" s="347">
        <v>2</v>
      </c>
      <c r="O8" s="347"/>
      <c r="P8" s="347">
        <v>6</v>
      </c>
      <c r="Q8" s="332"/>
      <c r="S8" s="51"/>
    </row>
    <row r="9" spans="1:23" x14ac:dyDescent="0.25">
      <c r="A9" s="49"/>
      <c r="B9" s="52" t="s">
        <v>24</v>
      </c>
      <c r="C9" s="348">
        <v>0</v>
      </c>
      <c r="D9" s="348">
        <v>0</v>
      </c>
      <c r="E9" s="348">
        <v>0</v>
      </c>
      <c r="F9" s="348">
        <v>1</v>
      </c>
      <c r="G9" s="348">
        <v>0</v>
      </c>
      <c r="H9" s="348">
        <v>1</v>
      </c>
      <c r="I9" s="348"/>
      <c r="J9" s="348">
        <v>1</v>
      </c>
      <c r="K9" s="348">
        <v>1</v>
      </c>
      <c r="L9" s="348">
        <v>0</v>
      </c>
      <c r="M9" s="348">
        <v>0</v>
      </c>
      <c r="N9" s="349">
        <v>2</v>
      </c>
      <c r="O9" s="349"/>
      <c r="P9" s="349">
        <v>3</v>
      </c>
      <c r="Q9" s="333"/>
    </row>
    <row r="10" spans="1:23" x14ac:dyDescent="0.25">
      <c r="A10" s="49"/>
      <c r="B10" s="52" t="s">
        <v>25</v>
      </c>
      <c r="C10" s="348">
        <v>1</v>
      </c>
      <c r="D10" s="348">
        <v>0</v>
      </c>
      <c r="E10" s="348">
        <v>1</v>
      </c>
      <c r="F10" s="348">
        <v>1</v>
      </c>
      <c r="G10" s="348">
        <v>0</v>
      </c>
      <c r="H10" s="348">
        <v>3</v>
      </c>
      <c r="I10" s="348"/>
      <c r="J10" s="348">
        <v>0</v>
      </c>
      <c r="K10" s="348">
        <v>0</v>
      </c>
      <c r="L10" s="348">
        <v>0</v>
      </c>
      <c r="M10" s="348">
        <v>0</v>
      </c>
      <c r="N10" s="349">
        <v>0</v>
      </c>
      <c r="O10" s="349"/>
      <c r="P10" s="349"/>
      <c r="Q10" s="333"/>
    </row>
    <row r="11" spans="1:23" s="50" customFormat="1" ht="11.4" x14ac:dyDescent="0.2">
      <c r="A11" s="129" t="s">
        <v>77</v>
      </c>
      <c r="B11" s="130"/>
      <c r="C11" s="347">
        <v>31</v>
      </c>
      <c r="D11" s="347">
        <v>59</v>
      </c>
      <c r="E11" s="347">
        <v>136</v>
      </c>
      <c r="F11" s="347">
        <v>226</v>
      </c>
      <c r="G11" s="347">
        <v>2</v>
      </c>
      <c r="H11" s="347">
        <v>454</v>
      </c>
      <c r="I11" s="347"/>
      <c r="J11" s="347">
        <v>50</v>
      </c>
      <c r="K11" s="347">
        <v>4</v>
      </c>
      <c r="L11" s="347">
        <v>47</v>
      </c>
      <c r="M11" s="347">
        <v>15</v>
      </c>
      <c r="N11" s="347">
        <v>116</v>
      </c>
      <c r="O11" s="347"/>
      <c r="P11" s="347">
        <v>570</v>
      </c>
      <c r="Q11" s="332"/>
      <c r="S11" s="51"/>
      <c r="W11" s="51"/>
    </row>
    <row r="12" spans="1:23" x14ac:dyDescent="0.25">
      <c r="A12" s="49"/>
      <c r="B12" s="52" t="s">
        <v>24</v>
      </c>
      <c r="C12" s="348">
        <v>19</v>
      </c>
      <c r="D12" s="348">
        <v>24</v>
      </c>
      <c r="E12" s="348">
        <v>51</v>
      </c>
      <c r="F12" s="348">
        <v>93</v>
      </c>
      <c r="G12" s="348">
        <v>1</v>
      </c>
      <c r="H12" s="348">
        <v>188</v>
      </c>
      <c r="I12" s="348"/>
      <c r="J12" s="348">
        <v>21</v>
      </c>
      <c r="K12" s="348">
        <v>0</v>
      </c>
      <c r="L12" s="348">
        <v>18</v>
      </c>
      <c r="M12" s="348">
        <v>5</v>
      </c>
      <c r="N12" s="349">
        <v>44</v>
      </c>
      <c r="O12" s="349"/>
      <c r="P12" s="349">
        <v>232</v>
      </c>
      <c r="Q12" s="333"/>
    </row>
    <row r="13" spans="1:23" x14ac:dyDescent="0.25">
      <c r="A13" s="49"/>
      <c r="B13" s="52" t="s">
        <v>25</v>
      </c>
      <c r="C13" s="348">
        <v>12</v>
      </c>
      <c r="D13" s="348">
        <v>35</v>
      </c>
      <c r="E13" s="348">
        <v>85</v>
      </c>
      <c r="F13" s="348">
        <v>133</v>
      </c>
      <c r="G13" s="348">
        <v>1</v>
      </c>
      <c r="H13" s="348">
        <v>266</v>
      </c>
      <c r="I13" s="348"/>
      <c r="J13" s="348">
        <v>29</v>
      </c>
      <c r="K13" s="348">
        <v>4</v>
      </c>
      <c r="L13" s="348">
        <v>29</v>
      </c>
      <c r="M13" s="348">
        <v>10</v>
      </c>
      <c r="N13" s="349">
        <v>72</v>
      </c>
      <c r="O13" s="349"/>
      <c r="P13" s="349">
        <v>338</v>
      </c>
      <c r="Q13" s="333"/>
    </row>
    <row r="14" spans="1:23" x14ac:dyDescent="0.25">
      <c r="A14" s="49"/>
      <c r="B14" s="52" t="s">
        <v>379</v>
      </c>
      <c r="C14" s="348">
        <v>0</v>
      </c>
      <c r="D14" s="348">
        <v>0</v>
      </c>
      <c r="E14" s="348">
        <v>0</v>
      </c>
      <c r="F14" s="348">
        <v>0</v>
      </c>
      <c r="G14" s="348">
        <v>0</v>
      </c>
      <c r="H14" s="348">
        <v>0</v>
      </c>
      <c r="I14" s="348"/>
      <c r="J14" s="348">
        <v>0</v>
      </c>
      <c r="K14" s="348">
        <v>0</v>
      </c>
      <c r="L14" s="348">
        <v>0</v>
      </c>
      <c r="M14" s="348">
        <v>0</v>
      </c>
      <c r="N14" s="349">
        <v>0</v>
      </c>
      <c r="O14" s="349"/>
      <c r="P14" s="348">
        <v>0</v>
      </c>
      <c r="Q14" s="348">
        <v>0</v>
      </c>
    </row>
    <row r="15" spans="1:23" s="50" customFormat="1" ht="11.4" x14ac:dyDescent="0.2">
      <c r="A15" s="129" t="s">
        <v>78</v>
      </c>
      <c r="B15" s="130"/>
      <c r="C15" s="347">
        <v>4</v>
      </c>
      <c r="D15" s="347">
        <v>19</v>
      </c>
      <c r="E15" s="347">
        <v>42</v>
      </c>
      <c r="F15" s="347">
        <v>56</v>
      </c>
      <c r="G15" s="347">
        <v>4</v>
      </c>
      <c r="H15" s="347">
        <v>125</v>
      </c>
      <c r="I15" s="347"/>
      <c r="J15" s="347">
        <v>19</v>
      </c>
      <c r="K15" s="347">
        <v>1</v>
      </c>
      <c r="L15" s="347">
        <v>6</v>
      </c>
      <c r="M15" s="347">
        <v>6</v>
      </c>
      <c r="N15" s="347">
        <v>32</v>
      </c>
      <c r="O15" s="347"/>
      <c r="P15" s="347">
        <v>157</v>
      </c>
      <c r="Q15" s="332"/>
      <c r="S15" s="51"/>
    </row>
    <row r="16" spans="1:23" x14ac:dyDescent="0.25">
      <c r="A16" s="49"/>
      <c r="B16" s="52" t="s">
        <v>24</v>
      </c>
      <c r="C16" s="348">
        <v>2</v>
      </c>
      <c r="D16" s="348">
        <v>5</v>
      </c>
      <c r="E16" s="348">
        <v>20</v>
      </c>
      <c r="F16" s="348">
        <v>23</v>
      </c>
      <c r="G16" s="348">
        <v>3</v>
      </c>
      <c r="H16" s="348">
        <v>53</v>
      </c>
      <c r="I16" s="348"/>
      <c r="J16" s="348">
        <v>10</v>
      </c>
      <c r="K16" s="348">
        <v>1</v>
      </c>
      <c r="L16" s="348">
        <v>5</v>
      </c>
      <c r="M16" s="348">
        <v>1</v>
      </c>
      <c r="N16" s="349">
        <v>17</v>
      </c>
      <c r="O16" s="349"/>
      <c r="P16" s="349">
        <v>70</v>
      </c>
      <c r="Q16" s="333"/>
    </row>
    <row r="17" spans="1:19" x14ac:dyDescent="0.25">
      <c r="A17" s="49"/>
      <c r="B17" s="52" t="s">
        <v>25</v>
      </c>
      <c r="C17" s="348">
        <v>2</v>
      </c>
      <c r="D17" s="348">
        <v>14</v>
      </c>
      <c r="E17" s="348">
        <v>22</v>
      </c>
      <c r="F17" s="348">
        <v>33</v>
      </c>
      <c r="G17" s="348">
        <v>1</v>
      </c>
      <c r="H17" s="348">
        <v>72</v>
      </c>
      <c r="I17" s="348"/>
      <c r="J17" s="348">
        <v>9</v>
      </c>
      <c r="K17" s="348">
        <v>0</v>
      </c>
      <c r="L17" s="348">
        <v>1</v>
      </c>
      <c r="M17" s="348">
        <v>5</v>
      </c>
      <c r="N17" s="349">
        <v>15</v>
      </c>
      <c r="O17" s="349"/>
      <c r="P17" s="349">
        <v>87</v>
      </c>
      <c r="Q17" s="333"/>
    </row>
    <row r="18" spans="1:19" s="50" customFormat="1" ht="11.4" x14ac:dyDescent="0.2">
      <c r="A18" s="129" t="s">
        <v>79</v>
      </c>
      <c r="B18" s="130"/>
      <c r="C18" s="347">
        <v>21</v>
      </c>
      <c r="D18" s="347">
        <v>64</v>
      </c>
      <c r="E18" s="347">
        <v>66</v>
      </c>
      <c r="F18" s="347">
        <v>268</v>
      </c>
      <c r="G18" s="347">
        <v>10</v>
      </c>
      <c r="H18" s="347">
        <v>529</v>
      </c>
      <c r="I18" s="347"/>
      <c r="J18" s="347">
        <v>51</v>
      </c>
      <c r="K18" s="347">
        <v>4</v>
      </c>
      <c r="L18" s="347">
        <v>30</v>
      </c>
      <c r="M18" s="347">
        <v>14</v>
      </c>
      <c r="N18" s="347">
        <v>99</v>
      </c>
      <c r="O18" s="347"/>
      <c r="P18" s="347">
        <v>628</v>
      </c>
      <c r="Q18" s="332"/>
      <c r="S18" s="51"/>
    </row>
    <row r="19" spans="1:19" x14ac:dyDescent="0.25">
      <c r="A19" s="49"/>
      <c r="B19" s="52" t="s">
        <v>24</v>
      </c>
      <c r="C19" s="348">
        <v>7</v>
      </c>
      <c r="D19" s="348">
        <v>26</v>
      </c>
      <c r="E19" s="348">
        <v>67</v>
      </c>
      <c r="F19" s="348">
        <v>115</v>
      </c>
      <c r="G19" s="348">
        <v>8</v>
      </c>
      <c r="H19" s="348">
        <v>223</v>
      </c>
      <c r="I19" s="348"/>
      <c r="J19" s="348">
        <v>13</v>
      </c>
      <c r="K19" s="348">
        <v>0</v>
      </c>
      <c r="L19" s="348">
        <v>10</v>
      </c>
      <c r="M19" s="348">
        <v>5</v>
      </c>
      <c r="N19" s="349">
        <v>28</v>
      </c>
      <c r="O19" s="349"/>
      <c r="P19" s="349">
        <v>251</v>
      </c>
      <c r="Q19" s="333"/>
    </row>
    <row r="20" spans="1:19" x14ac:dyDescent="0.25">
      <c r="A20" s="49"/>
      <c r="B20" s="52" t="s">
        <v>25</v>
      </c>
      <c r="C20" s="348">
        <v>14</v>
      </c>
      <c r="D20" s="348">
        <v>38</v>
      </c>
      <c r="E20" s="348">
        <v>99</v>
      </c>
      <c r="F20" s="348">
        <v>153</v>
      </c>
      <c r="G20" s="348">
        <v>2</v>
      </c>
      <c r="H20" s="348">
        <v>306</v>
      </c>
      <c r="I20" s="348"/>
      <c r="J20" s="348">
        <v>37</v>
      </c>
      <c r="K20" s="348">
        <v>4</v>
      </c>
      <c r="L20" s="348">
        <v>20</v>
      </c>
      <c r="M20" s="348">
        <v>9</v>
      </c>
      <c r="N20" s="349">
        <v>70</v>
      </c>
      <c r="O20" s="349"/>
      <c r="P20" s="349">
        <v>376</v>
      </c>
      <c r="Q20" s="333"/>
    </row>
    <row r="21" spans="1:19" x14ac:dyDescent="0.25">
      <c r="A21" s="49"/>
      <c r="B21" s="52" t="s">
        <v>379</v>
      </c>
      <c r="C21" s="348">
        <v>0</v>
      </c>
      <c r="D21" s="348">
        <v>0</v>
      </c>
      <c r="E21" s="348">
        <v>0</v>
      </c>
      <c r="F21" s="348">
        <v>0</v>
      </c>
      <c r="G21" s="348">
        <v>0</v>
      </c>
      <c r="H21" s="348">
        <v>0</v>
      </c>
      <c r="I21" s="348"/>
      <c r="J21" s="348">
        <v>1</v>
      </c>
      <c r="K21" s="348">
        <v>0</v>
      </c>
      <c r="L21" s="348">
        <v>0</v>
      </c>
      <c r="M21" s="348">
        <v>0</v>
      </c>
      <c r="N21" s="349">
        <v>1</v>
      </c>
      <c r="O21" s="349"/>
      <c r="P21" s="349">
        <v>1</v>
      </c>
      <c r="Q21" s="333"/>
    </row>
    <row r="22" spans="1:19" s="50" customFormat="1" ht="11.4" x14ac:dyDescent="0.2">
      <c r="A22" s="129" t="s">
        <v>58</v>
      </c>
      <c r="B22" s="130"/>
      <c r="C22" s="347">
        <v>0</v>
      </c>
      <c r="D22" s="347">
        <v>2</v>
      </c>
      <c r="E22" s="347">
        <v>1</v>
      </c>
      <c r="F22" s="347">
        <v>5</v>
      </c>
      <c r="G22" s="347">
        <v>0</v>
      </c>
      <c r="H22" s="347">
        <v>8</v>
      </c>
      <c r="I22" s="347"/>
      <c r="J22" s="347">
        <v>1</v>
      </c>
      <c r="K22" s="347">
        <v>0</v>
      </c>
      <c r="L22" s="347">
        <v>0</v>
      </c>
      <c r="M22" s="347">
        <v>0</v>
      </c>
      <c r="N22" s="347">
        <v>1</v>
      </c>
      <c r="O22" s="347"/>
      <c r="P22" s="347">
        <v>9</v>
      </c>
      <c r="Q22" s="332"/>
      <c r="S22" s="51"/>
    </row>
    <row r="23" spans="1:19" x14ac:dyDescent="0.25">
      <c r="A23" s="53"/>
      <c r="B23" s="54" t="s">
        <v>24</v>
      </c>
      <c r="C23" s="348">
        <v>0</v>
      </c>
      <c r="D23" s="348">
        <v>2</v>
      </c>
      <c r="E23" s="348">
        <v>0</v>
      </c>
      <c r="F23" s="348">
        <v>3</v>
      </c>
      <c r="G23" s="348">
        <v>0</v>
      </c>
      <c r="H23" s="348">
        <v>5</v>
      </c>
      <c r="I23" s="348"/>
      <c r="J23" s="348">
        <v>1</v>
      </c>
      <c r="K23" s="348">
        <v>0</v>
      </c>
      <c r="L23" s="348">
        <v>0</v>
      </c>
      <c r="M23" s="348">
        <v>0</v>
      </c>
      <c r="N23" s="349">
        <v>1</v>
      </c>
      <c r="O23" s="349"/>
      <c r="P23" s="349">
        <v>6</v>
      </c>
      <c r="Q23" s="333"/>
    </row>
    <row r="24" spans="1:19" x14ac:dyDescent="0.25">
      <c r="A24" s="53"/>
      <c r="B24" s="54" t="s">
        <v>25</v>
      </c>
      <c r="C24" s="348">
        <v>0</v>
      </c>
      <c r="D24" s="348">
        <v>0</v>
      </c>
      <c r="E24" s="348">
        <v>1</v>
      </c>
      <c r="F24" s="348">
        <v>2</v>
      </c>
      <c r="G24" s="348">
        <v>0</v>
      </c>
      <c r="H24" s="348">
        <v>3</v>
      </c>
      <c r="I24" s="348"/>
      <c r="J24" s="348">
        <v>0</v>
      </c>
      <c r="K24" s="348">
        <v>0</v>
      </c>
      <c r="L24" s="348">
        <v>0</v>
      </c>
      <c r="M24" s="348">
        <v>0</v>
      </c>
      <c r="N24" s="349">
        <v>0</v>
      </c>
      <c r="O24" s="349"/>
      <c r="P24" s="349">
        <v>3</v>
      </c>
      <c r="Q24" s="333"/>
    </row>
    <row r="25" spans="1:19" s="50" customFormat="1" ht="11.4" x14ac:dyDescent="0.2">
      <c r="A25" s="129" t="s">
        <v>80</v>
      </c>
      <c r="B25" s="130"/>
      <c r="C25" s="347">
        <v>207</v>
      </c>
      <c r="D25" s="347">
        <v>549</v>
      </c>
      <c r="E25" s="347">
        <v>1129</v>
      </c>
      <c r="F25" s="347">
        <v>2216</v>
      </c>
      <c r="G25" s="347">
        <v>46</v>
      </c>
      <c r="H25" s="347">
        <v>4247</v>
      </c>
      <c r="I25" s="347"/>
      <c r="J25" s="347">
        <v>744</v>
      </c>
      <c r="K25" s="347">
        <v>92</v>
      </c>
      <c r="L25" s="347">
        <v>183</v>
      </c>
      <c r="M25" s="347">
        <v>215</v>
      </c>
      <c r="N25" s="347">
        <v>1234</v>
      </c>
      <c r="O25" s="347"/>
      <c r="P25" s="347">
        <v>5481</v>
      </c>
      <c r="Q25" s="332"/>
      <c r="S25" s="51"/>
    </row>
    <row r="26" spans="1:19" x14ac:dyDescent="0.25">
      <c r="A26" s="49"/>
      <c r="B26" s="52" t="s">
        <v>24</v>
      </c>
      <c r="C26" s="348">
        <v>85</v>
      </c>
      <c r="D26" s="348">
        <v>185</v>
      </c>
      <c r="E26" s="348">
        <v>504</v>
      </c>
      <c r="F26" s="348">
        <v>969</v>
      </c>
      <c r="G26" s="348">
        <v>12</v>
      </c>
      <c r="H26" s="348">
        <v>1755</v>
      </c>
      <c r="I26" s="348"/>
      <c r="J26" s="348">
        <v>217</v>
      </c>
      <c r="K26" s="348">
        <v>17</v>
      </c>
      <c r="L26" s="348">
        <v>49</v>
      </c>
      <c r="M26" s="348">
        <v>72</v>
      </c>
      <c r="N26" s="349">
        <v>355</v>
      </c>
      <c r="O26" s="349"/>
      <c r="P26" s="349">
        <v>2110</v>
      </c>
      <c r="Q26" s="333"/>
    </row>
    <row r="27" spans="1:19" x14ac:dyDescent="0.25">
      <c r="A27" s="49"/>
      <c r="B27" s="52" t="s">
        <v>25</v>
      </c>
      <c r="C27" s="348">
        <v>122</v>
      </c>
      <c r="D27" s="348">
        <v>363</v>
      </c>
      <c r="E27" s="348">
        <v>724</v>
      </c>
      <c r="F27" s="348">
        <v>1246</v>
      </c>
      <c r="G27" s="348">
        <v>33</v>
      </c>
      <c r="H27" s="348">
        <v>2488</v>
      </c>
      <c r="I27" s="348"/>
      <c r="J27" s="348">
        <v>526</v>
      </c>
      <c r="K27" s="348">
        <v>75</v>
      </c>
      <c r="L27" s="348">
        <v>134</v>
      </c>
      <c r="M27" s="348">
        <v>142</v>
      </c>
      <c r="N27" s="349">
        <v>877</v>
      </c>
      <c r="O27" s="349"/>
      <c r="P27" s="349">
        <v>951</v>
      </c>
      <c r="Q27" s="333"/>
    </row>
    <row r="28" spans="1:19" x14ac:dyDescent="0.25">
      <c r="A28" s="49"/>
      <c r="B28" s="52" t="s">
        <v>379</v>
      </c>
      <c r="C28" s="348">
        <v>0</v>
      </c>
      <c r="D28" s="348">
        <v>1</v>
      </c>
      <c r="E28" s="348">
        <v>1</v>
      </c>
      <c r="F28" s="348">
        <v>1</v>
      </c>
      <c r="G28" s="348">
        <v>1</v>
      </c>
      <c r="H28" s="348">
        <v>4</v>
      </c>
      <c r="I28" s="348"/>
      <c r="J28" s="348">
        <v>1</v>
      </c>
      <c r="K28" s="348">
        <v>0</v>
      </c>
      <c r="L28" s="348">
        <v>0</v>
      </c>
      <c r="M28" s="348">
        <v>1</v>
      </c>
      <c r="N28" s="349">
        <v>2</v>
      </c>
      <c r="O28" s="349"/>
      <c r="P28" s="349">
        <v>6</v>
      </c>
      <c r="Q28" s="333"/>
    </row>
    <row r="29" spans="1:19" s="50" customFormat="1" ht="11.4" x14ac:dyDescent="0.2">
      <c r="A29" s="412" t="s">
        <v>422</v>
      </c>
      <c r="B29" s="412"/>
      <c r="C29" s="347">
        <v>9</v>
      </c>
      <c r="D29" s="347">
        <v>30</v>
      </c>
      <c r="E29" s="347">
        <v>48</v>
      </c>
      <c r="F29" s="347">
        <v>77</v>
      </c>
      <c r="G29" s="347">
        <v>1</v>
      </c>
      <c r="H29" s="347">
        <v>165</v>
      </c>
      <c r="I29" s="347"/>
      <c r="J29" s="347">
        <v>26</v>
      </c>
      <c r="K29" s="347">
        <v>0</v>
      </c>
      <c r="L29" s="347">
        <v>3</v>
      </c>
      <c r="M29" s="347">
        <v>1</v>
      </c>
      <c r="N29" s="347">
        <v>30</v>
      </c>
      <c r="O29" s="347"/>
      <c r="P29" s="347">
        <v>195</v>
      </c>
      <c r="Q29" s="332"/>
      <c r="S29" s="51"/>
    </row>
    <row r="30" spans="1:19" x14ac:dyDescent="0.25">
      <c r="A30" s="49"/>
      <c r="B30" s="52" t="s">
        <v>24</v>
      </c>
      <c r="C30" s="348">
        <v>6</v>
      </c>
      <c r="D30" s="348">
        <v>12</v>
      </c>
      <c r="E30" s="348">
        <v>20</v>
      </c>
      <c r="F30" s="348">
        <v>42</v>
      </c>
      <c r="G30" s="348">
        <v>1</v>
      </c>
      <c r="H30" s="348">
        <v>81</v>
      </c>
      <c r="I30" s="348"/>
      <c r="J30" s="348">
        <v>10</v>
      </c>
      <c r="K30" s="348">
        <v>0</v>
      </c>
      <c r="L30" s="348">
        <v>0</v>
      </c>
      <c r="M30" s="348">
        <v>0</v>
      </c>
      <c r="N30" s="349">
        <v>10</v>
      </c>
      <c r="O30" s="349"/>
      <c r="P30" s="349">
        <v>91</v>
      </c>
      <c r="Q30" s="333"/>
    </row>
    <row r="31" spans="1:19" x14ac:dyDescent="0.25">
      <c r="A31" s="49"/>
      <c r="B31" s="52" t="s">
        <v>25</v>
      </c>
      <c r="C31" s="348">
        <v>3</v>
      </c>
      <c r="D31" s="348">
        <v>18</v>
      </c>
      <c r="E31" s="348">
        <v>28</v>
      </c>
      <c r="F31" s="348">
        <v>35</v>
      </c>
      <c r="G31" s="348">
        <v>0</v>
      </c>
      <c r="H31" s="348">
        <v>84</v>
      </c>
      <c r="I31" s="348"/>
      <c r="J31" s="348">
        <v>15</v>
      </c>
      <c r="K31" s="348">
        <v>0</v>
      </c>
      <c r="L31" s="348">
        <v>3</v>
      </c>
      <c r="M31" s="348">
        <v>1</v>
      </c>
      <c r="N31" s="349">
        <v>19</v>
      </c>
      <c r="O31" s="349"/>
      <c r="P31" s="349">
        <v>103</v>
      </c>
      <c r="Q31" s="333"/>
    </row>
    <row r="32" spans="1:19" x14ac:dyDescent="0.25">
      <c r="A32" s="49"/>
      <c r="B32" s="52" t="s">
        <v>379</v>
      </c>
      <c r="C32" s="348"/>
      <c r="D32" s="348">
        <v>0</v>
      </c>
      <c r="E32" s="348">
        <v>0</v>
      </c>
      <c r="F32" s="348">
        <v>0</v>
      </c>
      <c r="G32" s="348">
        <v>0</v>
      </c>
      <c r="H32" s="348"/>
      <c r="I32" s="348"/>
      <c r="J32" s="348">
        <v>1</v>
      </c>
      <c r="K32" s="348">
        <v>0</v>
      </c>
      <c r="L32" s="348">
        <v>0</v>
      </c>
      <c r="M32" s="348">
        <v>0</v>
      </c>
      <c r="N32" s="349">
        <v>1</v>
      </c>
      <c r="O32" s="349"/>
      <c r="P32" s="349">
        <v>1</v>
      </c>
      <c r="Q32" s="333"/>
    </row>
    <row r="33" spans="1:22" s="50" customFormat="1" ht="11.4" x14ac:dyDescent="0.2">
      <c r="A33" s="129" t="s">
        <v>440</v>
      </c>
      <c r="B33" s="130"/>
      <c r="C33" s="347">
        <v>0</v>
      </c>
      <c r="D33" s="347">
        <v>3</v>
      </c>
      <c r="E33" s="347">
        <v>1</v>
      </c>
      <c r="F33" s="347">
        <v>8</v>
      </c>
      <c r="G33" s="347">
        <v>1</v>
      </c>
      <c r="H33" s="347">
        <v>13</v>
      </c>
      <c r="I33" s="347"/>
      <c r="J33" s="347">
        <v>2</v>
      </c>
      <c r="K33" s="347">
        <v>0</v>
      </c>
      <c r="L33" s="347">
        <v>5</v>
      </c>
      <c r="M33" s="347">
        <v>2</v>
      </c>
      <c r="N33" s="347">
        <v>9</v>
      </c>
      <c r="O33" s="347"/>
      <c r="P33" s="347">
        <v>22</v>
      </c>
      <c r="Q33" s="332"/>
      <c r="S33" s="51"/>
    </row>
    <row r="34" spans="1:22" x14ac:dyDescent="0.25">
      <c r="A34" s="49"/>
      <c r="B34" s="52" t="s">
        <v>24</v>
      </c>
      <c r="C34" s="348">
        <v>0</v>
      </c>
      <c r="D34" s="348">
        <v>2</v>
      </c>
      <c r="E34" s="348">
        <v>0</v>
      </c>
      <c r="F34" s="348">
        <v>4</v>
      </c>
      <c r="G34" s="348">
        <v>0</v>
      </c>
      <c r="H34" s="348">
        <v>6</v>
      </c>
      <c r="I34" s="348"/>
      <c r="J34" s="348">
        <v>1</v>
      </c>
      <c r="K34" s="348">
        <v>0</v>
      </c>
      <c r="L34" s="348">
        <v>3</v>
      </c>
      <c r="M34" s="348">
        <v>1</v>
      </c>
      <c r="N34" s="349">
        <v>5</v>
      </c>
      <c r="O34" s="349"/>
      <c r="P34" s="349">
        <v>11</v>
      </c>
      <c r="Q34" s="333"/>
    </row>
    <row r="35" spans="1:22" x14ac:dyDescent="0.25">
      <c r="A35" s="49"/>
      <c r="B35" s="52" t="s">
        <v>25</v>
      </c>
      <c r="C35" s="348">
        <v>0</v>
      </c>
      <c r="D35" s="348">
        <v>0</v>
      </c>
      <c r="E35" s="348">
        <v>1</v>
      </c>
      <c r="F35" s="348">
        <v>4</v>
      </c>
      <c r="G35" s="348">
        <v>1</v>
      </c>
      <c r="H35" s="348">
        <v>7</v>
      </c>
      <c r="I35" s="348"/>
      <c r="J35" s="348">
        <v>1</v>
      </c>
      <c r="K35" s="348">
        <v>0</v>
      </c>
      <c r="L35" s="348">
        <v>2</v>
      </c>
      <c r="M35" s="348">
        <v>1</v>
      </c>
      <c r="N35" s="349">
        <v>4</v>
      </c>
      <c r="O35" s="349"/>
      <c r="P35" s="349">
        <v>11</v>
      </c>
      <c r="Q35" s="333"/>
    </row>
    <row r="36" spans="1:22" x14ac:dyDescent="0.25">
      <c r="A36" s="49"/>
      <c r="B36" s="52" t="s">
        <v>379</v>
      </c>
      <c r="C36" s="348">
        <v>0</v>
      </c>
      <c r="D36" s="348">
        <v>0</v>
      </c>
      <c r="E36" s="348">
        <v>0</v>
      </c>
      <c r="F36" s="348">
        <v>0</v>
      </c>
      <c r="G36" s="348">
        <v>0</v>
      </c>
      <c r="H36" s="348">
        <v>0</v>
      </c>
      <c r="I36" s="348"/>
      <c r="J36" s="348">
        <v>0</v>
      </c>
      <c r="K36" s="348">
        <v>0</v>
      </c>
      <c r="L36" s="348">
        <v>0</v>
      </c>
      <c r="M36" s="348">
        <v>0</v>
      </c>
      <c r="N36" s="348">
        <v>0</v>
      </c>
      <c r="O36" s="349"/>
      <c r="P36" s="348">
        <v>0</v>
      </c>
      <c r="Q36" s="333"/>
    </row>
    <row r="37" spans="1:22" s="50" customFormat="1" ht="11.4" x14ac:dyDescent="0.2">
      <c r="A37" s="129" t="s">
        <v>81</v>
      </c>
      <c r="B37" s="130"/>
      <c r="C37" s="347">
        <v>15</v>
      </c>
      <c r="D37" s="347">
        <v>13</v>
      </c>
      <c r="E37" s="347">
        <v>32</v>
      </c>
      <c r="F37" s="347">
        <v>46</v>
      </c>
      <c r="G37" s="347">
        <v>9</v>
      </c>
      <c r="H37" s="347">
        <v>115</v>
      </c>
      <c r="I37" s="347"/>
      <c r="J37" s="347">
        <v>172</v>
      </c>
      <c r="K37" s="347">
        <v>2</v>
      </c>
      <c r="L37" s="347">
        <v>13</v>
      </c>
      <c r="M37" s="347">
        <v>3</v>
      </c>
      <c r="N37" s="347">
        <v>190</v>
      </c>
      <c r="O37" s="347"/>
      <c r="P37" s="347">
        <v>305</v>
      </c>
      <c r="Q37" s="332"/>
      <c r="S37" s="51"/>
      <c r="V37" s="51"/>
    </row>
    <row r="38" spans="1:22" x14ac:dyDescent="0.25">
      <c r="A38" s="49"/>
      <c r="B38" s="52" t="s">
        <v>24</v>
      </c>
      <c r="C38" s="348">
        <v>10</v>
      </c>
      <c r="D38" s="348">
        <v>7</v>
      </c>
      <c r="E38" s="348">
        <v>15</v>
      </c>
      <c r="F38" s="348">
        <v>23</v>
      </c>
      <c r="G38" s="348">
        <v>6</v>
      </c>
      <c r="H38" s="348">
        <v>61</v>
      </c>
      <c r="I38" s="348"/>
      <c r="J38" s="348">
        <v>70</v>
      </c>
      <c r="K38" s="348">
        <v>1</v>
      </c>
      <c r="L38" s="348">
        <v>6</v>
      </c>
      <c r="M38" s="348">
        <v>3</v>
      </c>
      <c r="N38" s="349">
        <v>80</v>
      </c>
      <c r="O38" s="349"/>
      <c r="P38" s="349">
        <v>141</v>
      </c>
      <c r="Q38" s="333"/>
    </row>
    <row r="39" spans="1:22" x14ac:dyDescent="0.25">
      <c r="A39" s="49"/>
      <c r="B39" s="52" t="s">
        <v>25</v>
      </c>
      <c r="C39" s="348">
        <v>5</v>
      </c>
      <c r="D39" s="348">
        <v>6</v>
      </c>
      <c r="E39" s="348">
        <v>17</v>
      </c>
      <c r="F39" s="348">
        <v>23</v>
      </c>
      <c r="G39" s="348">
        <v>3</v>
      </c>
      <c r="H39" s="348">
        <v>54</v>
      </c>
      <c r="I39" s="348"/>
      <c r="J39" s="348">
        <v>102</v>
      </c>
      <c r="K39" s="348">
        <v>1</v>
      </c>
      <c r="L39" s="348">
        <v>7</v>
      </c>
      <c r="M39" s="348">
        <v>0</v>
      </c>
      <c r="N39" s="349">
        <v>110</v>
      </c>
      <c r="O39" s="349"/>
      <c r="P39" s="349">
        <v>164</v>
      </c>
      <c r="Q39" s="333"/>
    </row>
    <row r="40" spans="1:22" s="50" customFormat="1" ht="11.4" x14ac:dyDescent="0.2">
      <c r="A40" s="241" t="s">
        <v>4</v>
      </c>
      <c r="B40" s="222"/>
      <c r="C40" s="350">
        <v>288</v>
      </c>
      <c r="D40" s="350">
        <v>739</v>
      </c>
      <c r="E40" s="350">
        <v>1656</v>
      </c>
      <c r="F40" s="350">
        <v>2904</v>
      </c>
      <c r="G40" s="350">
        <v>73</v>
      </c>
      <c r="H40" s="350">
        <v>5660</v>
      </c>
      <c r="I40" s="350"/>
      <c r="J40" s="350">
        <v>1066</v>
      </c>
      <c r="K40" s="350">
        <v>104</v>
      </c>
      <c r="L40" s="350">
        <v>287</v>
      </c>
      <c r="M40" s="350">
        <v>256</v>
      </c>
      <c r="N40" s="350">
        <v>1713</v>
      </c>
      <c r="O40" s="350"/>
      <c r="P40" s="350">
        <v>7373</v>
      </c>
      <c r="Q40" s="334"/>
    </row>
    <row r="41" spans="1:22" s="50" customFormat="1" ht="1.5" customHeight="1" x14ac:dyDescent="0.25">
      <c r="A41" s="242"/>
      <c r="B41" s="14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35"/>
    </row>
    <row r="42" spans="1:22" x14ac:dyDescent="0.25">
      <c r="A42" s="53"/>
      <c r="B42" s="52" t="s">
        <v>24</v>
      </c>
      <c r="C42" s="352">
        <v>129</v>
      </c>
      <c r="D42" s="352">
        <v>263</v>
      </c>
      <c r="E42" s="352">
        <v>677</v>
      </c>
      <c r="F42" s="352">
        <v>1273</v>
      </c>
      <c r="G42" s="352">
        <v>31</v>
      </c>
      <c r="H42" s="352">
        <v>2373</v>
      </c>
      <c r="I42" s="352"/>
      <c r="J42" s="352">
        <v>343</v>
      </c>
      <c r="K42" s="352">
        <v>19</v>
      </c>
      <c r="L42" s="352">
        <v>87</v>
      </c>
      <c r="M42" s="352">
        <v>164</v>
      </c>
      <c r="N42" s="352">
        <v>540</v>
      </c>
      <c r="O42" s="352"/>
      <c r="P42" s="352">
        <v>2913</v>
      </c>
      <c r="Q42" s="336"/>
    </row>
    <row r="43" spans="1:22" x14ac:dyDescent="0.25">
      <c r="A43" s="53"/>
      <c r="B43" s="52" t="s">
        <v>25</v>
      </c>
      <c r="C43" s="352">
        <v>159</v>
      </c>
      <c r="D43" s="352">
        <v>475</v>
      </c>
      <c r="E43" s="352">
        <v>978</v>
      </c>
      <c r="F43" s="352">
        <v>1630</v>
      </c>
      <c r="G43" s="352">
        <v>41</v>
      </c>
      <c r="H43" s="352">
        <v>3283</v>
      </c>
      <c r="I43" s="352"/>
      <c r="J43" s="352">
        <v>720</v>
      </c>
      <c r="K43" s="352">
        <v>85</v>
      </c>
      <c r="L43" s="352">
        <v>85</v>
      </c>
      <c r="M43" s="352">
        <v>164</v>
      </c>
      <c r="N43" s="352">
        <v>1054</v>
      </c>
      <c r="O43" s="352"/>
      <c r="P43" s="352">
        <v>4452</v>
      </c>
      <c r="Q43" s="336"/>
    </row>
    <row r="44" spans="1:22" x14ac:dyDescent="0.25">
      <c r="A44" s="53"/>
      <c r="B44" s="52" t="s">
        <v>379</v>
      </c>
      <c r="C44" s="348">
        <v>0</v>
      </c>
      <c r="D44" s="352">
        <v>1</v>
      </c>
      <c r="E44" s="352">
        <v>1</v>
      </c>
      <c r="F44" s="352">
        <v>1</v>
      </c>
      <c r="G44" s="352">
        <v>1</v>
      </c>
      <c r="H44" s="352">
        <v>4</v>
      </c>
      <c r="I44" s="352"/>
      <c r="J44" s="352">
        <v>3</v>
      </c>
      <c r="K44" s="352">
        <v>0</v>
      </c>
      <c r="L44" s="352">
        <v>0</v>
      </c>
      <c r="M44" s="352">
        <v>1</v>
      </c>
      <c r="N44" s="352">
        <v>4</v>
      </c>
      <c r="O44" s="352"/>
      <c r="P44" s="352">
        <v>8</v>
      </c>
      <c r="Q44" s="336"/>
    </row>
    <row r="45" spans="1:22" x14ac:dyDescent="0.25">
      <c r="Q45" s="109"/>
    </row>
  </sheetData>
  <mergeCells count="5">
    <mergeCell ref="A29:B29"/>
    <mergeCell ref="A2:Q2"/>
    <mergeCell ref="A3:Q3"/>
    <mergeCell ref="C6:H6"/>
    <mergeCell ref="J6:N6"/>
  </mergeCells>
  <printOptions gridLinesSet="0"/>
  <pageMargins left="0.45" right="0.45" top="0.5" bottom="0.5" header="0.45" footer="0.45"/>
  <pageSetup firstPageNumber="2" orientation="landscape" useFirstPageNumber="1" r:id="rId1"/>
  <headerFooter>
    <oddHeader xml:space="preserve">&amp;L&amp;G&amp;C       &amp;R&amp;"Times New Roman,Bold"
&amp;12Table 2              &amp;"Times New Roman,Regular"&amp;10  
Summer&amp;11 2019 - All Students by Race/Ethnicity, Gender, and Academic Level     </oddHeader>
    <oddFooter>&amp;C&amp;8- &amp;P -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Y75"/>
  <sheetViews>
    <sheetView showGridLines="0" view="pageLayout" zoomScaleNormal="100" workbookViewId="0">
      <selection activeCell="B63" sqref="B63"/>
    </sheetView>
  </sheetViews>
  <sheetFormatPr defaultColWidth="9.33203125" defaultRowHeight="10.199999999999999" x14ac:dyDescent="0.2"/>
  <cols>
    <col min="1" max="1" width="1.6640625" style="15" customWidth="1"/>
    <col min="2" max="2" width="28.44140625" style="2" customWidth="1"/>
    <col min="3" max="3" width="9" style="11" bestFit="1" customWidth="1"/>
    <col min="4" max="4" width="10.33203125" style="11" bestFit="1" customWidth="1"/>
    <col min="5" max="6" width="7" style="11" bestFit="1" customWidth="1"/>
    <col min="7" max="7" width="10.77734375" style="11" bestFit="1" customWidth="1"/>
    <col min="8" max="8" width="8.21875" style="11" bestFit="1" customWidth="1"/>
    <col min="9" max="9" width="2" style="11" customWidth="1"/>
    <col min="10" max="10" width="7.77734375" style="11" bestFit="1" customWidth="1"/>
    <col min="11" max="11" width="9.44140625" style="11" bestFit="1" customWidth="1"/>
    <col min="12" max="12" width="8.21875" style="11" bestFit="1" customWidth="1"/>
    <col min="13" max="13" width="10.77734375" style="11" bestFit="1" customWidth="1"/>
    <col min="14" max="14" width="7" style="11" bestFit="1" customWidth="1"/>
    <col min="15" max="15" width="2" style="11" customWidth="1"/>
    <col min="16" max="16" width="10.21875" style="2" bestFit="1" customWidth="1"/>
    <col min="17" max="16384" width="9.33203125" style="2"/>
  </cols>
  <sheetData>
    <row r="1" spans="1:25" s="31" customFormat="1" ht="11.4" x14ac:dyDescent="0.2">
      <c r="C1" s="44"/>
      <c r="D1" s="44"/>
      <c r="E1" s="44"/>
      <c r="F1" s="44"/>
      <c r="G1" s="44"/>
      <c r="H1" s="44"/>
      <c r="I1" s="43"/>
      <c r="J1" s="44"/>
      <c r="K1" s="44"/>
      <c r="L1" s="44"/>
      <c r="M1" s="44"/>
      <c r="N1" s="44"/>
      <c r="O1" s="44"/>
      <c r="P1" s="60"/>
    </row>
    <row r="2" spans="1:25" s="31" customFormat="1" ht="11.4" x14ac:dyDescent="0.2">
      <c r="C2" s="44"/>
      <c r="D2" s="44"/>
      <c r="E2" s="44"/>
      <c r="F2" s="44"/>
      <c r="G2" s="44"/>
      <c r="H2" s="44"/>
      <c r="I2" s="43"/>
      <c r="J2" s="44"/>
      <c r="K2" s="44"/>
      <c r="L2" s="44"/>
      <c r="M2" s="44"/>
      <c r="N2" s="44"/>
      <c r="O2" s="44"/>
      <c r="P2" s="60"/>
    </row>
    <row r="3" spans="1:25" s="31" customFormat="1" ht="11.4" x14ac:dyDescent="0.2">
      <c r="C3" s="44"/>
      <c r="D3" s="44"/>
      <c r="E3" s="44"/>
      <c r="F3" s="44"/>
      <c r="G3" s="44"/>
      <c r="H3" s="44"/>
      <c r="I3" s="43"/>
      <c r="J3" s="44"/>
      <c r="K3" s="44"/>
      <c r="L3" s="44"/>
      <c r="M3" s="44"/>
      <c r="N3" s="44"/>
      <c r="O3" s="44"/>
      <c r="P3" s="60"/>
    </row>
    <row r="4" spans="1:25" s="31" customFormat="1" ht="11.4" x14ac:dyDescent="0.2">
      <c r="C4" s="44"/>
      <c r="D4" s="44"/>
      <c r="E4" s="44"/>
      <c r="F4" s="44"/>
      <c r="G4" s="44"/>
      <c r="H4" s="44"/>
      <c r="I4" s="43"/>
      <c r="J4" s="44"/>
      <c r="K4" s="44"/>
      <c r="L4" s="44"/>
      <c r="M4" s="262"/>
      <c r="N4" s="262"/>
      <c r="O4" s="262"/>
      <c r="P4" s="246"/>
    </row>
    <row r="5" spans="1:25" s="31" customFormat="1" ht="11.4" x14ac:dyDescent="0.2">
      <c r="C5" s="44"/>
      <c r="D5" s="44"/>
      <c r="E5" s="44"/>
      <c r="F5" s="44"/>
      <c r="G5" s="44"/>
      <c r="H5" s="44"/>
      <c r="I5" s="43"/>
      <c r="J5" s="44"/>
      <c r="K5" s="44"/>
      <c r="L5" s="44"/>
      <c r="M5" s="44"/>
      <c r="N5" s="44"/>
      <c r="O5" s="44"/>
      <c r="P5" s="60"/>
    </row>
    <row r="6" spans="1:25" s="31" customFormat="1" ht="11.4" x14ac:dyDescent="0.2">
      <c r="C6" s="416" t="s">
        <v>8</v>
      </c>
      <c r="D6" s="416"/>
      <c r="E6" s="416"/>
      <c r="F6" s="416"/>
      <c r="G6" s="416"/>
      <c r="H6" s="416"/>
      <c r="I6" s="63"/>
      <c r="J6" s="416" t="s">
        <v>9</v>
      </c>
      <c r="K6" s="416"/>
      <c r="L6" s="416"/>
      <c r="M6" s="416"/>
      <c r="N6" s="416"/>
      <c r="O6" s="44"/>
      <c r="P6" s="151" t="s">
        <v>56</v>
      </c>
    </row>
    <row r="7" spans="1:25" s="27" customFormat="1" ht="25.5" customHeight="1" x14ac:dyDescent="0.25">
      <c r="A7" s="182"/>
      <c r="B7" s="183"/>
      <c r="C7" s="189" t="s">
        <v>5</v>
      </c>
      <c r="D7" s="189" t="s">
        <v>6</v>
      </c>
      <c r="E7" s="189" t="s">
        <v>2</v>
      </c>
      <c r="F7" s="189" t="s">
        <v>3</v>
      </c>
      <c r="G7" s="190" t="s">
        <v>83</v>
      </c>
      <c r="H7" s="190" t="s">
        <v>1</v>
      </c>
      <c r="I7" s="96"/>
      <c r="J7" s="156" t="s">
        <v>75</v>
      </c>
      <c r="K7" s="191" t="s">
        <v>82</v>
      </c>
      <c r="L7" s="189" t="s">
        <v>26</v>
      </c>
      <c r="M7" s="190" t="s">
        <v>83</v>
      </c>
      <c r="N7" s="190" t="s">
        <v>1</v>
      </c>
      <c r="O7" s="96"/>
      <c r="P7" s="192" t="s">
        <v>1</v>
      </c>
      <c r="Q7" s="81"/>
      <c r="R7" s="81"/>
      <c r="S7" s="81"/>
      <c r="T7" s="81"/>
      <c r="U7" s="81"/>
      <c r="V7" s="81"/>
      <c r="W7" s="81"/>
      <c r="X7" s="81"/>
      <c r="Y7" s="81"/>
    </row>
    <row r="8" spans="1:25" s="27" customFormat="1" ht="6.75" customHeight="1" x14ac:dyDescent="0.25">
      <c r="A8" s="182"/>
      <c r="B8" s="183"/>
      <c r="C8" s="184"/>
      <c r="D8" s="184"/>
      <c r="E8" s="184"/>
      <c r="F8" s="184"/>
      <c r="G8" s="185"/>
      <c r="H8" s="185"/>
      <c r="I8" s="184"/>
      <c r="J8" s="184"/>
      <c r="K8" s="186"/>
      <c r="L8" s="184"/>
      <c r="M8" s="185"/>
      <c r="N8" s="185"/>
      <c r="O8" s="184"/>
      <c r="P8" s="187"/>
      <c r="Q8" s="81"/>
      <c r="R8" s="81"/>
      <c r="S8" s="81"/>
      <c r="T8" s="81"/>
      <c r="U8" s="81"/>
      <c r="V8" s="81"/>
      <c r="W8" s="81"/>
      <c r="X8" s="81"/>
      <c r="Y8" s="81"/>
    </row>
    <row r="9" spans="1:25" s="27" customFormat="1" ht="13.8" x14ac:dyDescent="0.25">
      <c r="A9" s="331" t="s">
        <v>4</v>
      </c>
      <c r="B9" s="244"/>
      <c r="C9" s="356">
        <v>288</v>
      </c>
      <c r="D9" s="356">
        <v>739</v>
      </c>
      <c r="E9" s="356">
        <v>1656</v>
      </c>
      <c r="F9" s="356">
        <v>2904</v>
      </c>
      <c r="G9" s="356">
        <v>73</v>
      </c>
      <c r="H9" s="356">
        <v>5660</v>
      </c>
      <c r="I9" s="356"/>
      <c r="J9" s="356">
        <v>1066</v>
      </c>
      <c r="K9" s="356">
        <v>104</v>
      </c>
      <c r="L9" s="356">
        <v>287</v>
      </c>
      <c r="M9" s="356">
        <v>256</v>
      </c>
      <c r="N9" s="356">
        <v>1713</v>
      </c>
      <c r="O9" s="356"/>
      <c r="P9" s="356">
        <v>7373</v>
      </c>
      <c r="Q9" s="81"/>
      <c r="R9" s="81"/>
      <c r="S9" s="81"/>
      <c r="T9" s="81"/>
      <c r="U9" s="81"/>
      <c r="V9" s="81"/>
      <c r="W9" s="81"/>
      <c r="X9" s="81"/>
      <c r="Y9" s="81"/>
    </row>
    <row r="10" spans="1:25" s="27" customFormat="1" ht="7.5" customHeight="1" x14ac:dyDescent="0.25">
      <c r="A10" s="182"/>
      <c r="B10" s="183"/>
      <c r="C10" s="228"/>
      <c r="D10" s="228"/>
      <c r="E10" s="228"/>
      <c r="F10" s="228"/>
      <c r="G10" s="229"/>
      <c r="H10" s="229"/>
      <c r="I10" s="228"/>
      <c r="J10" s="228"/>
      <c r="K10" s="230"/>
      <c r="L10" s="228"/>
      <c r="M10" s="229"/>
      <c r="N10" s="229"/>
      <c r="O10" s="228"/>
      <c r="P10" s="231"/>
      <c r="Q10" s="81"/>
      <c r="R10" s="81"/>
      <c r="S10" s="81"/>
      <c r="T10" s="81"/>
      <c r="U10" s="81"/>
      <c r="V10" s="81"/>
      <c r="W10" s="81"/>
      <c r="X10" s="81"/>
      <c r="Y10" s="81"/>
    </row>
    <row r="11" spans="1:25" s="74" customFormat="1" ht="13.2" x14ac:dyDescent="0.25">
      <c r="A11" s="127" t="s">
        <v>7</v>
      </c>
      <c r="B11" s="127"/>
      <c r="C11" s="353">
        <v>56</v>
      </c>
      <c r="D11" s="353">
        <v>160</v>
      </c>
      <c r="E11" s="353">
        <v>452</v>
      </c>
      <c r="F11" s="353">
        <v>896</v>
      </c>
      <c r="G11" s="353">
        <v>0</v>
      </c>
      <c r="H11" s="353">
        <v>1564</v>
      </c>
      <c r="I11" s="353"/>
      <c r="J11" s="353">
        <v>167</v>
      </c>
      <c r="K11" s="353">
        <v>17</v>
      </c>
      <c r="L11" s="353">
        <v>0</v>
      </c>
      <c r="M11" s="353">
        <v>0</v>
      </c>
      <c r="N11" s="353">
        <v>184</v>
      </c>
      <c r="O11" s="353"/>
      <c r="P11" s="353">
        <v>1748</v>
      </c>
    </row>
    <row r="12" spans="1:25" s="9" customFormat="1" ht="12" x14ac:dyDescent="0.25">
      <c r="A12" s="24"/>
      <c r="B12" s="9" t="s">
        <v>28</v>
      </c>
      <c r="C12" s="354">
        <v>5</v>
      </c>
      <c r="D12" s="354">
        <v>20</v>
      </c>
      <c r="E12" s="354">
        <v>57</v>
      </c>
      <c r="F12" s="354">
        <v>95</v>
      </c>
      <c r="G12" s="354">
        <v>0</v>
      </c>
      <c r="H12" s="354">
        <v>177</v>
      </c>
      <c r="I12" s="354"/>
      <c r="J12" s="354">
        <v>7</v>
      </c>
      <c r="K12" s="354"/>
      <c r="L12" s="354">
        <v>0</v>
      </c>
      <c r="M12" s="354">
        <v>0</v>
      </c>
      <c r="N12" s="354">
        <v>7</v>
      </c>
      <c r="O12" s="354"/>
      <c r="P12" s="354">
        <v>184</v>
      </c>
    </row>
    <row r="13" spans="1:25" s="9" customFormat="1" ht="12" x14ac:dyDescent="0.25">
      <c r="A13" s="24"/>
      <c r="B13" s="9" t="s">
        <v>29</v>
      </c>
      <c r="C13" s="354">
        <v>6</v>
      </c>
      <c r="D13" s="354">
        <v>18</v>
      </c>
      <c r="E13" s="354">
        <v>48</v>
      </c>
      <c r="F13" s="354">
        <v>96</v>
      </c>
      <c r="G13" s="354">
        <v>0</v>
      </c>
      <c r="H13" s="354">
        <v>168</v>
      </c>
      <c r="I13" s="354"/>
      <c r="J13" s="354">
        <v>13</v>
      </c>
      <c r="K13" s="354">
        <v>0</v>
      </c>
      <c r="L13" s="354">
        <v>0</v>
      </c>
      <c r="M13" s="354">
        <v>0</v>
      </c>
      <c r="N13" s="354">
        <v>13</v>
      </c>
      <c r="O13" s="354"/>
      <c r="P13" s="354">
        <v>181</v>
      </c>
    </row>
    <row r="14" spans="1:25" s="9" customFormat="1" ht="12" x14ac:dyDescent="0.25">
      <c r="A14" s="24"/>
      <c r="B14" s="9" t="s">
        <v>30</v>
      </c>
      <c r="C14" s="354">
        <v>5</v>
      </c>
      <c r="D14" s="354">
        <v>27</v>
      </c>
      <c r="E14" s="354">
        <v>65</v>
      </c>
      <c r="F14" s="354">
        <v>152</v>
      </c>
      <c r="G14" s="354">
        <v>0</v>
      </c>
      <c r="H14" s="354">
        <v>249</v>
      </c>
      <c r="I14" s="354"/>
      <c r="J14" s="354">
        <v>22</v>
      </c>
      <c r="K14" s="354">
        <v>0</v>
      </c>
      <c r="L14" s="354">
        <v>0</v>
      </c>
      <c r="M14" s="354">
        <v>0</v>
      </c>
      <c r="N14" s="354">
        <v>22</v>
      </c>
      <c r="O14" s="354"/>
      <c r="P14" s="354">
        <v>271</v>
      </c>
    </row>
    <row r="15" spans="1:25" s="9" customFormat="1" ht="12" x14ac:dyDescent="0.25">
      <c r="A15" s="24"/>
      <c r="B15" s="9" t="s">
        <v>31</v>
      </c>
      <c r="C15" s="354">
        <v>6</v>
      </c>
      <c r="D15" s="354">
        <v>13</v>
      </c>
      <c r="E15" s="354">
        <v>44</v>
      </c>
      <c r="F15" s="354">
        <v>101</v>
      </c>
      <c r="G15" s="354">
        <v>0</v>
      </c>
      <c r="H15" s="354">
        <v>164</v>
      </c>
      <c r="I15" s="354"/>
      <c r="J15" s="354">
        <v>0</v>
      </c>
      <c r="K15" s="354">
        <v>0</v>
      </c>
      <c r="L15" s="354">
        <v>0</v>
      </c>
      <c r="M15" s="354">
        <v>0</v>
      </c>
      <c r="N15" s="354">
        <v>0</v>
      </c>
      <c r="O15" s="354"/>
      <c r="P15" s="354">
        <v>164</v>
      </c>
    </row>
    <row r="16" spans="1:25" s="9" customFormat="1" ht="12" x14ac:dyDescent="0.25">
      <c r="A16" s="24"/>
      <c r="B16" s="9" t="s">
        <v>54</v>
      </c>
      <c r="C16" s="354">
        <v>8</v>
      </c>
      <c r="D16" s="354">
        <v>26</v>
      </c>
      <c r="E16" s="354">
        <v>80</v>
      </c>
      <c r="F16" s="354">
        <v>154</v>
      </c>
      <c r="G16" s="354">
        <v>0</v>
      </c>
      <c r="H16" s="354">
        <v>268</v>
      </c>
      <c r="I16" s="354"/>
      <c r="J16" s="354">
        <v>29</v>
      </c>
      <c r="K16" s="354">
        <v>2</v>
      </c>
      <c r="L16" s="354">
        <v>0</v>
      </c>
      <c r="M16" s="354">
        <v>0</v>
      </c>
      <c r="N16" s="354">
        <v>31</v>
      </c>
      <c r="O16" s="354"/>
      <c r="P16" s="354">
        <v>299</v>
      </c>
    </row>
    <row r="17" spans="1:16" s="9" customFormat="1" ht="12" x14ac:dyDescent="0.25">
      <c r="A17" s="24"/>
      <c r="B17" s="9" t="s">
        <v>55</v>
      </c>
      <c r="C17" s="354">
        <v>22</v>
      </c>
      <c r="D17" s="354">
        <v>49</v>
      </c>
      <c r="E17" s="354">
        <v>116</v>
      </c>
      <c r="F17" s="354">
        <v>219</v>
      </c>
      <c r="G17" s="354">
        <v>0</v>
      </c>
      <c r="H17" s="354">
        <v>406</v>
      </c>
      <c r="I17" s="354"/>
      <c r="J17" s="354">
        <v>39</v>
      </c>
      <c r="K17" s="354">
        <v>0</v>
      </c>
      <c r="L17" s="354">
        <v>0</v>
      </c>
      <c r="M17" s="354">
        <v>0</v>
      </c>
      <c r="N17" s="354">
        <v>39</v>
      </c>
      <c r="O17" s="354"/>
      <c r="P17" s="354">
        <v>445</v>
      </c>
    </row>
    <row r="18" spans="1:16" s="9" customFormat="1" ht="12" x14ac:dyDescent="0.25">
      <c r="A18" s="24"/>
      <c r="B18" s="9" t="s">
        <v>32</v>
      </c>
      <c r="C18" s="354">
        <v>4</v>
      </c>
      <c r="D18" s="354">
        <v>7</v>
      </c>
      <c r="E18" s="354">
        <v>42</v>
      </c>
      <c r="F18" s="354">
        <v>79</v>
      </c>
      <c r="G18" s="354">
        <v>0</v>
      </c>
      <c r="H18" s="354">
        <v>132</v>
      </c>
      <c r="I18" s="354"/>
      <c r="J18" s="354">
        <v>57</v>
      </c>
      <c r="K18" s="354">
        <v>15</v>
      </c>
      <c r="L18" s="354">
        <v>0</v>
      </c>
      <c r="M18" s="354">
        <v>0</v>
      </c>
      <c r="N18" s="354">
        <v>72</v>
      </c>
      <c r="O18" s="354"/>
      <c r="P18" s="354">
        <v>204</v>
      </c>
    </row>
    <row r="19" spans="1:16" s="9" customFormat="1" ht="6.3" customHeight="1" x14ac:dyDescent="0.25">
      <c r="A19" s="24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</row>
    <row r="20" spans="1:16" s="9" customFormat="1" ht="12" x14ac:dyDescent="0.25">
      <c r="A20" s="127" t="s">
        <v>10</v>
      </c>
      <c r="B20" s="127"/>
      <c r="C20" s="353">
        <v>55</v>
      </c>
      <c r="D20" s="353">
        <v>174</v>
      </c>
      <c r="E20" s="353">
        <v>477</v>
      </c>
      <c r="F20" s="353">
        <v>709</v>
      </c>
      <c r="G20" s="353">
        <v>0</v>
      </c>
      <c r="H20" s="353">
        <v>1415</v>
      </c>
      <c r="I20" s="353"/>
      <c r="J20" s="353">
        <v>376</v>
      </c>
      <c r="K20" s="353">
        <v>16</v>
      </c>
      <c r="L20" s="353">
        <v>76</v>
      </c>
      <c r="M20" s="353">
        <v>0</v>
      </c>
      <c r="N20" s="353">
        <v>468</v>
      </c>
      <c r="O20" s="353"/>
      <c r="P20" s="353">
        <v>1883</v>
      </c>
    </row>
    <row r="21" spans="1:16" s="28" customFormat="1" ht="12" x14ac:dyDescent="0.25">
      <c r="A21" s="24"/>
      <c r="B21" s="9" t="s">
        <v>33</v>
      </c>
      <c r="C21" s="354">
        <v>1</v>
      </c>
      <c r="D21" s="354">
        <v>3</v>
      </c>
      <c r="E21" s="354">
        <v>3</v>
      </c>
      <c r="F21" s="354">
        <v>12</v>
      </c>
      <c r="G21" s="354">
        <v>0</v>
      </c>
      <c r="H21" s="354">
        <v>19</v>
      </c>
      <c r="I21" s="354"/>
      <c r="J21" s="354">
        <v>42</v>
      </c>
      <c r="K21" s="354">
        <v>0</v>
      </c>
      <c r="L21" s="354">
        <v>0</v>
      </c>
      <c r="M21" s="354">
        <v>0</v>
      </c>
      <c r="N21" s="354">
        <v>42</v>
      </c>
      <c r="O21" s="354"/>
      <c r="P21" s="354">
        <v>61</v>
      </c>
    </row>
    <row r="22" spans="1:16" ht="12" x14ac:dyDescent="0.25">
      <c r="A22" s="24"/>
      <c r="B22" s="9" t="s">
        <v>67</v>
      </c>
      <c r="C22" s="354">
        <v>0</v>
      </c>
      <c r="D22" s="354">
        <v>10</v>
      </c>
      <c r="E22" s="354">
        <v>17</v>
      </c>
      <c r="F22" s="354">
        <v>19</v>
      </c>
      <c r="G22" s="354">
        <v>0</v>
      </c>
      <c r="H22" s="354">
        <v>46</v>
      </c>
      <c r="I22" s="354"/>
      <c r="J22" s="354">
        <v>73</v>
      </c>
      <c r="K22" s="354">
        <v>0</v>
      </c>
      <c r="L22" s="354">
        <v>22</v>
      </c>
      <c r="M22" s="354">
        <v>0</v>
      </c>
      <c r="N22" s="354">
        <v>95</v>
      </c>
      <c r="O22" s="354"/>
      <c r="P22" s="354">
        <v>141</v>
      </c>
    </row>
    <row r="23" spans="1:16" ht="12" x14ac:dyDescent="0.25">
      <c r="A23" s="24"/>
      <c r="B23" s="9" t="s">
        <v>34</v>
      </c>
      <c r="C23" s="354">
        <v>0</v>
      </c>
      <c r="D23" s="354">
        <v>3</v>
      </c>
      <c r="E23" s="354">
        <v>11</v>
      </c>
      <c r="F23" s="354">
        <v>25</v>
      </c>
      <c r="G23" s="354"/>
      <c r="H23" s="354">
        <v>39</v>
      </c>
      <c r="I23" s="354"/>
      <c r="J23" s="354">
        <v>15</v>
      </c>
      <c r="K23" s="354">
        <v>0</v>
      </c>
      <c r="L23" s="354">
        <v>0</v>
      </c>
      <c r="M23" s="354">
        <v>0</v>
      </c>
      <c r="N23" s="354">
        <v>15</v>
      </c>
      <c r="O23" s="354"/>
      <c r="P23" s="354">
        <v>54</v>
      </c>
    </row>
    <row r="24" spans="1:16" ht="12" x14ac:dyDescent="0.25">
      <c r="A24" s="24"/>
      <c r="B24" s="9" t="s">
        <v>35</v>
      </c>
      <c r="C24" s="354">
        <v>4</v>
      </c>
      <c r="D24" s="354">
        <v>11</v>
      </c>
      <c r="E24" s="354">
        <v>35</v>
      </c>
      <c r="F24" s="354">
        <v>56</v>
      </c>
      <c r="G24" s="354">
        <v>0</v>
      </c>
      <c r="H24" s="354">
        <v>106</v>
      </c>
      <c r="I24" s="354"/>
      <c r="J24" s="354">
        <v>17</v>
      </c>
      <c r="K24" s="354">
        <v>1</v>
      </c>
      <c r="L24" s="354">
        <v>13</v>
      </c>
      <c r="M24" s="354">
        <v>0</v>
      </c>
      <c r="N24" s="354">
        <v>31</v>
      </c>
      <c r="O24" s="354"/>
      <c r="P24" s="354">
        <v>137</v>
      </c>
    </row>
    <row r="25" spans="1:16" ht="12" x14ac:dyDescent="0.25">
      <c r="A25" s="24"/>
      <c r="B25" s="9" t="s">
        <v>366</v>
      </c>
      <c r="C25" s="354">
        <v>0</v>
      </c>
      <c r="D25" s="354">
        <v>5</v>
      </c>
      <c r="E25" s="354">
        <v>9</v>
      </c>
      <c r="F25" s="354">
        <v>46</v>
      </c>
      <c r="G25" s="354">
        <v>0</v>
      </c>
      <c r="H25" s="354">
        <v>60</v>
      </c>
      <c r="I25" s="354"/>
      <c r="J25" s="354">
        <v>17</v>
      </c>
      <c r="K25" s="354">
        <v>0</v>
      </c>
      <c r="L25" s="354">
        <v>0</v>
      </c>
      <c r="M25" s="354">
        <v>0</v>
      </c>
      <c r="N25" s="354">
        <v>17</v>
      </c>
      <c r="O25" s="354"/>
      <c r="P25" s="354">
        <v>77</v>
      </c>
    </row>
    <row r="26" spans="1:16" ht="12" x14ac:dyDescent="0.25">
      <c r="A26" s="24"/>
      <c r="B26" s="9" t="s">
        <v>36</v>
      </c>
      <c r="C26" s="354">
        <v>1</v>
      </c>
      <c r="D26" s="354">
        <v>10</v>
      </c>
      <c r="E26" s="354">
        <v>37</v>
      </c>
      <c r="F26" s="354">
        <v>66</v>
      </c>
      <c r="G26" s="354">
        <v>0</v>
      </c>
      <c r="H26" s="354">
        <v>114</v>
      </c>
      <c r="I26" s="354"/>
      <c r="J26" s="354">
        <v>21</v>
      </c>
      <c r="K26" s="354">
        <v>0</v>
      </c>
      <c r="L26" s="354">
        <v>0</v>
      </c>
      <c r="M26" s="354">
        <v>0</v>
      </c>
      <c r="N26" s="354">
        <v>21</v>
      </c>
      <c r="O26" s="354"/>
      <c r="P26" s="354">
        <v>135</v>
      </c>
    </row>
    <row r="27" spans="1:16" ht="12" x14ac:dyDescent="0.25">
      <c r="A27" s="24"/>
      <c r="B27" s="9" t="s">
        <v>68</v>
      </c>
      <c r="C27" s="354">
        <v>2</v>
      </c>
      <c r="D27" s="354">
        <v>3</v>
      </c>
      <c r="E27" s="354">
        <v>7</v>
      </c>
      <c r="F27" s="354">
        <v>11</v>
      </c>
      <c r="G27" s="354">
        <v>0</v>
      </c>
      <c r="H27" s="354">
        <v>23</v>
      </c>
      <c r="I27" s="354"/>
      <c r="J27" s="354">
        <v>4</v>
      </c>
      <c r="K27" s="354">
        <v>0</v>
      </c>
      <c r="L27" s="354">
        <v>0</v>
      </c>
      <c r="M27" s="354">
        <v>0</v>
      </c>
      <c r="N27" s="354">
        <v>4</v>
      </c>
      <c r="O27" s="354"/>
      <c r="P27" s="354">
        <v>27</v>
      </c>
    </row>
    <row r="28" spans="1:16" ht="12" x14ac:dyDescent="0.25">
      <c r="A28" s="24"/>
      <c r="B28" s="9" t="s">
        <v>37</v>
      </c>
      <c r="C28" s="354">
        <v>8</v>
      </c>
      <c r="D28" s="354">
        <v>11</v>
      </c>
      <c r="E28" s="354">
        <v>23</v>
      </c>
      <c r="F28" s="354">
        <v>39</v>
      </c>
      <c r="G28" s="354">
        <v>0</v>
      </c>
      <c r="H28" s="354">
        <v>81</v>
      </c>
      <c r="I28" s="354"/>
      <c r="J28" s="354">
        <v>49</v>
      </c>
      <c r="K28" s="354">
        <v>0</v>
      </c>
      <c r="L28" s="354">
        <v>10</v>
      </c>
      <c r="M28" s="354">
        <v>0</v>
      </c>
      <c r="N28" s="354">
        <v>59</v>
      </c>
      <c r="O28" s="354"/>
      <c r="P28" s="354">
        <v>140</v>
      </c>
    </row>
    <row r="29" spans="1:16" ht="12" x14ac:dyDescent="0.25">
      <c r="A29" s="24"/>
      <c r="B29" s="9" t="s">
        <v>38</v>
      </c>
      <c r="C29" s="354">
        <v>0</v>
      </c>
      <c r="D29" s="354">
        <v>4</v>
      </c>
      <c r="E29" s="354">
        <v>4</v>
      </c>
      <c r="F29" s="354">
        <v>13</v>
      </c>
      <c r="G29" s="354">
        <v>0</v>
      </c>
      <c r="H29" s="354">
        <v>21</v>
      </c>
      <c r="I29" s="354"/>
      <c r="J29" s="354">
        <v>0</v>
      </c>
      <c r="K29" s="354">
        <v>0</v>
      </c>
      <c r="L29" s="354">
        <v>0</v>
      </c>
      <c r="M29" s="354">
        <v>0</v>
      </c>
      <c r="N29" s="354">
        <v>0</v>
      </c>
      <c r="O29" s="354"/>
      <c r="P29" s="354">
        <v>21</v>
      </c>
    </row>
    <row r="30" spans="1:16" ht="12" x14ac:dyDescent="0.25">
      <c r="A30" s="24"/>
      <c r="B30" s="9" t="s">
        <v>39</v>
      </c>
      <c r="C30" s="354">
        <v>0</v>
      </c>
      <c r="D30" s="354">
        <v>1</v>
      </c>
      <c r="E30" s="354">
        <v>1</v>
      </c>
      <c r="F30" s="354">
        <v>8</v>
      </c>
      <c r="G30" s="354">
        <v>0</v>
      </c>
      <c r="H30" s="354">
        <v>10</v>
      </c>
      <c r="I30" s="354"/>
      <c r="J30" s="354">
        <v>0</v>
      </c>
      <c r="K30" s="354">
        <v>0</v>
      </c>
      <c r="L30" s="354">
        <v>0</v>
      </c>
      <c r="M30" s="354">
        <v>0</v>
      </c>
      <c r="N30" s="354">
        <v>0</v>
      </c>
      <c r="O30" s="354"/>
      <c r="P30" s="354">
        <v>10</v>
      </c>
    </row>
    <row r="31" spans="1:16" ht="12" x14ac:dyDescent="0.25">
      <c r="A31" s="24"/>
      <c r="B31" s="9" t="s">
        <v>40</v>
      </c>
      <c r="C31" s="354">
        <v>8</v>
      </c>
      <c r="D31" s="354">
        <v>9</v>
      </c>
      <c r="E31" s="354">
        <v>36</v>
      </c>
      <c r="F31" s="354">
        <v>55</v>
      </c>
      <c r="G31" s="354">
        <v>0</v>
      </c>
      <c r="H31" s="354">
        <v>108</v>
      </c>
      <c r="I31" s="354"/>
      <c r="J31" s="354">
        <v>10</v>
      </c>
      <c r="K31" s="354">
        <v>0</v>
      </c>
      <c r="L31" s="354">
        <v>0</v>
      </c>
      <c r="M31" s="354">
        <v>0</v>
      </c>
      <c r="N31" s="354">
        <v>10</v>
      </c>
      <c r="O31" s="354"/>
      <c r="P31" s="354">
        <v>118</v>
      </c>
    </row>
    <row r="32" spans="1:16" ht="12" x14ac:dyDescent="0.25">
      <c r="A32" s="24"/>
      <c r="B32" s="9" t="s">
        <v>41</v>
      </c>
      <c r="C32" s="354">
        <v>9</v>
      </c>
      <c r="D32" s="354">
        <v>21</v>
      </c>
      <c r="E32" s="354">
        <v>57</v>
      </c>
      <c r="F32" s="354">
        <v>62</v>
      </c>
      <c r="G32" s="354">
        <v>0</v>
      </c>
      <c r="H32" s="354">
        <v>149</v>
      </c>
      <c r="I32" s="354"/>
      <c r="J32" s="354">
        <v>36</v>
      </c>
      <c r="K32" s="354">
        <v>15</v>
      </c>
      <c r="L32" s="354">
        <v>28</v>
      </c>
      <c r="M32" s="354">
        <v>0</v>
      </c>
      <c r="N32" s="354">
        <v>79</v>
      </c>
      <c r="O32" s="354"/>
      <c r="P32" s="354">
        <v>228</v>
      </c>
    </row>
    <row r="33" spans="1:16" ht="12" x14ac:dyDescent="0.25">
      <c r="A33" s="24"/>
      <c r="B33" s="9" t="s">
        <v>42</v>
      </c>
      <c r="C33" s="354">
        <v>13</v>
      </c>
      <c r="D33" s="354">
        <v>26</v>
      </c>
      <c r="E33" s="354">
        <v>45</v>
      </c>
      <c r="F33" s="354">
        <v>91</v>
      </c>
      <c r="G33" s="354">
        <v>0</v>
      </c>
      <c r="H33" s="354">
        <v>175</v>
      </c>
      <c r="I33" s="354"/>
      <c r="J33" s="354">
        <v>11</v>
      </c>
      <c r="K33" s="354">
        <v>0</v>
      </c>
      <c r="L33" s="354">
        <v>3</v>
      </c>
      <c r="M33" s="354">
        <v>0</v>
      </c>
      <c r="N33" s="354">
        <v>14</v>
      </c>
      <c r="O33" s="354"/>
      <c r="P33" s="354">
        <v>189</v>
      </c>
    </row>
    <row r="34" spans="1:16" ht="12" x14ac:dyDescent="0.25">
      <c r="A34" s="24"/>
      <c r="B34" s="9" t="s">
        <v>43</v>
      </c>
      <c r="C34" s="354">
        <v>5</v>
      </c>
      <c r="D34" s="354">
        <v>43</v>
      </c>
      <c r="E34" s="354">
        <v>149</v>
      </c>
      <c r="F34" s="354">
        <v>147</v>
      </c>
      <c r="G34" s="354">
        <v>0</v>
      </c>
      <c r="H34" s="354">
        <v>344</v>
      </c>
      <c r="I34" s="354"/>
      <c r="J34" s="354">
        <v>34</v>
      </c>
      <c r="K34" s="354">
        <v>0</v>
      </c>
      <c r="L34" s="354">
        <v>0</v>
      </c>
      <c r="M34" s="354">
        <v>0</v>
      </c>
      <c r="N34" s="354">
        <v>34</v>
      </c>
      <c r="O34" s="354"/>
      <c r="P34" s="354">
        <v>378</v>
      </c>
    </row>
    <row r="35" spans="1:16" ht="12" x14ac:dyDescent="0.25">
      <c r="A35" s="24"/>
      <c r="B35" s="9" t="s">
        <v>44</v>
      </c>
      <c r="C35" s="354">
        <v>3</v>
      </c>
      <c r="D35" s="354">
        <v>11</v>
      </c>
      <c r="E35" s="354">
        <v>10</v>
      </c>
      <c r="F35" s="354">
        <v>15</v>
      </c>
      <c r="G35" s="354">
        <v>0</v>
      </c>
      <c r="H35" s="354">
        <v>39</v>
      </c>
      <c r="I35" s="354"/>
      <c r="J35" s="354">
        <v>24</v>
      </c>
      <c r="K35" s="354">
        <v>0</v>
      </c>
      <c r="L35" s="354">
        <v>0</v>
      </c>
      <c r="M35" s="354">
        <v>0</v>
      </c>
      <c r="N35" s="354">
        <v>24</v>
      </c>
      <c r="O35" s="354"/>
      <c r="P35" s="354">
        <v>63</v>
      </c>
    </row>
    <row r="36" spans="1:16" ht="12" x14ac:dyDescent="0.25">
      <c r="B36" s="9" t="s">
        <v>45</v>
      </c>
      <c r="C36" s="354">
        <v>1</v>
      </c>
      <c r="D36" s="354">
        <v>3</v>
      </c>
      <c r="E36" s="354">
        <v>33</v>
      </c>
      <c r="F36" s="354">
        <v>44</v>
      </c>
      <c r="G36" s="354">
        <v>0</v>
      </c>
      <c r="H36" s="354">
        <v>81</v>
      </c>
      <c r="I36" s="354"/>
      <c r="J36" s="354">
        <v>23</v>
      </c>
      <c r="K36" s="354">
        <v>0</v>
      </c>
      <c r="L36" s="354">
        <v>0</v>
      </c>
      <c r="M36" s="354">
        <v>0</v>
      </c>
      <c r="N36" s="354">
        <v>23</v>
      </c>
      <c r="O36" s="354"/>
      <c r="P36" s="354">
        <v>104</v>
      </c>
    </row>
    <row r="37" spans="1:16" ht="12" x14ac:dyDescent="0.25">
      <c r="B37" s="9" t="s">
        <v>444</v>
      </c>
      <c r="C37" s="354">
        <v>0</v>
      </c>
      <c r="D37" s="354">
        <v>0</v>
      </c>
      <c r="E37" s="354">
        <v>0</v>
      </c>
      <c r="F37" s="354">
        <v>0</v>
      </c>
      <c r="G37" s="354">
        <v>0</v>
      </c>
      <c r="H37" s="354">
        <v>0</v>
      </c>
      <c r="I37" s="354"/>
      <c r="J37" s="354">
        <v>0</v>
      </c>
      <c r="K37" s="354">
        <v>0</v>
      </c>
      <c r="L37" s="354">
        <v>0</v>
      </c>
      <c r="M37" s="354">
        <v>0</v>
      </c>
      <c r="N37" s="354">
        <v>0</v>
      </c>
      <c r="O37" s="354"/>
      <c r="P37" s="354">
        <v>0</v>
      </c>
    </row>
    <row r="38" spans="1:16" customFormat="1" ht="6.3" customHeight="1" x14ac:dyDescent="0.25"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</row>
    <row r="39" spans="1:16" ht="11.4" x14ac:dyDescent="0.2">
      <c r="A39" s="127" t="s">
        <v>12</v>
      </c>
      <c r="B39" s="127"/>
      <c r="C39" s="353">
        <v>74</v>
      </c>
      <c r="D39" s="353">
        <v>163</v>
      </c>
      <c r="E39" s="353">
        <v>328</v>
      </c>
      <c r="F39" s="353">
        <v>625</v>
      </c>
      <c r="G39" s="353">
        <v>0</v>
      </c>
      <c r="H39" s="353">
        <v>1190</v>
      </c>
      <c r="I39" s="353"/>
      <c r="J39" s="353">
        <v>143</v>
      </c>
      <c r="K39" s="353">
        <v>0</v>
      </c>
      <c r="L39" s="353">
        <v>0</v>
      </c>
      <c r="M39" s="353">
        <v>0</v>
      </c>
      <c r="N39" s="353">
        <v>143</v>
      </c>
      <c r="O39" s="353"/>
      <c r="P39" s="353">
        <v>1333</v>
      </c>
    </row>
    <row r="40" spans="1:16" s="28" customFormat="1" ht="12" x14ac:dyDescent="0.25">
      <c r="A40" s="24"/>
      <c r="B40" s="9" t="s">
        <v>46</v>
      </c>
      <c r="C40" s="354">
        <v>11</v>
      </c>
      <c r="D40" s="354">
        <v>28</v>
      </c>
      <c r="E40" s="354">
        <v>71</v>
      </c>
      <c r="F40" s="354">
        <v>152</v>
      </c>
      <c r="G40" s="354">
        <v>0</v>
      </c>
      <c r="H40" s="354">
        <v>262</v>
      </c>
      <c r="I40" s="354"/>
      <c r="J40" s="354">
        <v>21</v>
      </c>
      <c r="K40" s="354">
        <v>0</v>
      </c>
      <c r="L40" s="354">
        <v>0</v>
      </c>
      <c r="M40" s="354">
        <v>0</v>
      </c>
      <c r="N40" s="354">
        <v>21</v>
      </c>
      <c r="O40" s="354"/>
      <c r="P40" s="354">
        <v>283</v>
      </c>
    </row>
    <row r="41" spans="1:16" ht="12" x14ac:dyDescent="0.25">
      <c r="A41" s="24"/>
      <c r="B41" s="9" t="s">
        <v>71</v>
      </c>
      <c r="C41" s="354">
        <v>10</v>
      </c>
      <c r="D41" s="354">
        <v>22</v>
      </c>
      <c r="E41" s="354">
        <v>50</v>
      </c>
      <c r="F41" s="354">
        <v>128</v>
      </c>
      <c r="G41" s="354">
        <v>0</v>
      </c>
      <c r="H41" s="354">
        <v>210</v>
      </c>
      <c r="I41" s="354"/>
      <c r="J41" s="354">
        <v>0</v>
      </c>
      <c r="K41" s="354">
        <v>0</v>
      </c>
      <c r="L41" s="354">
        <v>0</v>
      </c>
      <c r="M41" s="354">
        <v>0</v>
      </c>
      <c r="N41" s="354">
        <v>0</v>
      </c>
      <c r="O41" s="354"/>
      <c r="P41" s="354">
        <v>210</v>
      </c>
    </row>
    <row r="42" spans="1:16" ht="12" x14ac:dyDescent="0.25">
      <c r="A42" s="24"/>
      <c r="B42" s="9" t="s">
        <v>53</v>
      </c>
      <c r="C42" s="354">
        <v>38</v>
      </c>
      <c r="D42" s="354">
        <v>74</v>
      </c>
      <c r="E42" s="354">
        <v>112</v>
      </c>
      <c r="F42" s="354">
        <v>214</v>
      </c>
      <c r="G42" s="354">
        <v>0</v>
      </c>
      <c r="H42" s="354">
        <v>438</v>
      </c>
      <c r="I42" s="354"/>
      <c r="J42" s="354">
        <v>0</v>
      </c>
      <c r="K42" s="354">
        <v>0</v>
      </c>
      <c r="L42" s="354">
        <v>0</v>
      </c>
      <c r="M42" s="354">
        <v>0</v>
      </c>
      <c r="N42" s="354">
        <v>0</v>
      </c>
      <c r="O42" s="354"/>
      <c r="P42" s="354">
        <v>438</v>
      </c>
    </row>
    <row r="43" spans="1:16" ht="13.8" x14ac:dyDescent="0.25">
      <c r="A43" s="39"/>
      <c r="B43" s="27" t="s">
        <v>47</v>
      </c>
      <c r="C43" s="354">
        <v>15</v>
      </c>
      <c r="D43" s="354">
        <v>39</v>
      </c>
      <c r="E43" s="354">
        <v>95</v>
      </c>
      <c r="F43" s="354">
        <v>131</v>
      </c>
      <c r="G43" s="354">
        <v>0</v>
      </c>
      <c r="H43" s="354">
        <v>280</v>
      </c>
      <c r="I43" s="354"/>
      <c r="J43" s="354">
        <v>0</v>
      </c>
      <c r="K43" s="354">
        <v>0</v>
      </c>
      <c r="L43" s="354">
        <v>0</v>
      </c>
      <c r="M43" s="354">
        <v>0</v>
      </c>
      <c r="N43" s="354">
        <v>0</v>
      </c>
      <c r="O43" s="354"/>
      <c r="P43" s="354">
        <v>280</v>
      </c>
    </row>
    <row r="44" spans="1:16" ht="12" x14ac:dyDescent="0.25">
      <c r="B44" s="27" t="s">
        <v>334</v>
      </c>
      <c r="C44" s="354">
        <v>0</v>
      </c>
      <c r="D44" s="354">
        <v>0</v>
      </c>
      <c r="E44" s="354">
        <v>0</v>
      </c>
      <c r="F44" s="354">
        <v>0</v>
      </c>
      <c r="G44" s="354">
        <v>0</v>
      </c>
      <c r="H44" s="354">
        <v>0</v>
      </c>
      <c r="I44" s="354"/>
      <c r="J44" s="354">
        <v>121</v>
      </c>
      <c r="K44" s="354">
        <v>0</v>
      </c>
      <c r="L44" s="354">
        <v>0</v>
      </c>
      <c r="M44" s="354">
        <v>0</v>
      </c>
      <c r="N44" s="354">
        <v>121</v>
      </c>
      <c r="O44" s="354"/>
      <c r="P44" s="354">
        <v>121</v>
      </c>
    </row>
    <row r="45" spans="1:16" ht="11.25" customHeight="1" x14ac:dyDescent="0.2"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7"/>
    </row>
    <row r="46" spans="1:16" ht="11.25" customHeight="1" x14ac:dyDescent="0.2"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7"/>
    </row>
    <row r="47" spans="1:16" ht="13.2" x14ac:dyDescent="0.25">
      <c r="A47" s="41"/>
      <c r="B47" s="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"/>
    </row>
    <row r="48" spans="1:16" ht="13.8" x14ac:dyDescent="0.25">
      <c r="A48" s="42"/>
      <c r="B48" s="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"/>
    </row>
    <row r="49" spans="1:25" ht="12" x14ac:dyDescent="0.25">
      <c r="A49" s="40"/>
      <c r="B49" s="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"/>
    </row>
    <row r="50" spans="1:25" x14ac:dyDescent="0.2">
      <c r="P50" s="13"/>
    </row>
    <row r="51" spans="1:25" s="31" customFormat="1" ht="11.4" x14ac:dyDescent="0.2">
      <c r="C51" s="416" t="s">
        <v>8</v>
      </c>
      <c r="D51" s="416"/>
      <c r="E51" s="416"/>
      <c r="F51" s="416"/>
      <c r="G51" s="416"/>
      <c r="H51" s="416"/>
      <c r="I51" s="63"/>
      <c r="J51" s="416" t="s">
        <v>9</v>
      </c>
      <c r="K51" s="416"/>
      <c r="L51" s="416"/>
      <c r="M51" s="416"/>
      <c r="N51" s="416"/>
      <c r="O51" s="44"/>
      <c r="P51" s="151" t="s">
        <v>56</v>
      </c>
    </row>
    <row r="52" spans="1:25" s="27" customFormat="1" ht="24" x14ac:dyDescent="0.25">
      <c r="A52" s="182"/>
      <c r="B52" s="112"/>
      <c r="C52" s="189" t="s">
        <v>5</v>
      </c>
      <c r="D52" s="189" t="s">
        <v>6</v>
      </c>
      <c r="E52" s="189" t="s">
        <v>2</v>
      </c>
      <c r="F52" s="189" t="s">
        <v>3</v>
      </c>
      <c r="G52" s="190" t="s">
        <v>83</v>
      </c>
      <c r="H52" s="190" t="s">
        <v>1</v>
      </c>
      <c r="I52" s="189"/>
      <c r="J52" s="156" t="s">
        <v>75</v>
      </c>
      <c r="K52" s="191" t="s">
        <v>82</v>
      </c>
      <c r="L52" s="189" t="s">
        <v>26</v>
      </c>
      <c r="M52" s="190" t="s">
        <v>83</v>
      </c>
      <c r="N52" s="190" t="s">
        <v>1</v>
      </c>
      <c r="O52" s="189"/>
      <c r="P52" s="192" t="s">
        <v>1</v>
      </c>
      <c r="Q52" s="81"/>
      <c r="R52" s="81"/>
      <c r="S52" s="81"/>
      <c r="T52" s="81"/>
      <c r="U52" s="81"/>
      <c r="V52" s="81"/>
      <c r="W52" s="81"/>
      <c r="X52" s="81"/>
      <c r="Y52" s="81"/>
    </row>
    <row r="53" spans="1:25" s="27" customFormat="1" ht="6.3" customHeight="1" x14ac:dyDescent="0.25">
      <c r="A53" s="182"/>
      <c r="B53" s="112"/>
      <c r="C53" s="228"/>
      <c r="D53" s="228"/>
      <c r="E53" s="228"/>
      <c r="F53" s="228"/>
      <c r="G53" s="229"/>
      <c r="H53" s="229"/>
      <c r="I53" s="228"/>
      <c r="J53" s="159"/>
      <c r="K53" s="230"/>
      <c r="L53" s="228"/>
      <c r="M53" s="229"/>
      <c r="N53" s="229"/>
      <c r="O53" s="228"/>
      <c r="P53" s="231"/>
      <c r="Q53" s="81"/>
      <c r="R53" s="81"/>
      <c r="S53" s="81"/>
      <c r="T53" s="81"/>
      <c r="U53" s="81"/>
      <c r="V53" s="81"/>
      <c r="W53" s="81"/>
      <c r="X53" s="81"/>
      <c r="Y53" s="81"/>
    </row>
    <row r="54" spans="1:25" s="27" customFormat="1" ht="12" x14ac:dyDescent="0.25">
      <c r="A54" s="111" t="s">
        <v>11</v>
      </c>
      <c r="B54" s="111"/>
      <c r="C54" s="269">
        <v>40</v>
      </c>
      <c r="D54" s="269">
        <v>132</v>
      </c>
      <c r="E54" s="269">
        <v>229</v>
      </c>
      <c r="F54" s="269">
        <v>350</v>
      </c>
      <c r="G54" s="269">
        <v>0</v>
      </c>
      <c r="H54" s="269">
        <v>751</v>
      </c>
      <c r="I54" s="269"/>
      <c r="J54" s="269">
        <v>259</v>
      </c>
      <c r="K54" s="269">
        <v>60</v>
      </c>
      <c r="L54" s="269">
        <v>182</v>
      </c>
      <c r="M54" s="269">
        <v>0</v>
      </c>
      <c r="N54" s="269">
        <v>501</v>
      </c>
      <c r="O54" s="269"/>
      <c r="P54" s="269">
        <v>1252</v>
      </c>
      <c r="Q54" s="81"/>
      <c r="R54" s="81"/>
      <c r="S54" s="81"/>
      <c r="T54" s="81"/>
      <c r="U54" s="81"/>
      <c r="V54" s="81"/>
      <c r="W54" s="81"/>
      <c r="X54" s="81"/>
      <c r="Y54" s="81"/>
    </row>
    <row r="55" spans="1:25" s="27" customFormat="1" ht="12" x14ac:dyDescent="0.25">
      <c r="A55" s="31"/>
      <c r="B55" s="27" t="s">
        <v>52</v>
      </c>
      <c r="C55" s="270">
        <v>0</v>
      </c>
      <c r="D55" s="270">
        <v>0</v>
      </c>
      <c r="E55" s="270">
        <v>0</v>
      </c>
      <c r="F55" s="270">
        <v>0</v>
      </c>
      <c r="G55" s="270">
        <v>0</v>
      </c>
      <c r="H55" s="270">
        <v>0</v>
      </c>
      <c r="I55" s="270"/>
      <c r="J55" s="270">
        <v>60</v>
      </c>
      <c r="K55" s="270">
        <v>14</v>
      </c>
      <c r="L55" s="270">
        <v>141</v>
      </c>
      <c r="M55" s="270">
        <v>0</v>
      </c>
      <c r="N55" s="270">
        <v>215</v>
      </c>
      <c r="O55" s="270"/>
      <c r="P55" s="270">
        <v>215</v>
      </c>
      <c r="Q55" s="81"/>
      <c r="R55" s="81"/>
      <c r="S55" s="81"/>
      <c r="T55" s="81"/>
      <c r="U55" s="81"/>
      <c r="V55" s="81"/>
      <c r="W55" s="81"/>
      <c r="X55" s="81"/>
      <c r="Y55" s="81"/>
    </row>
    <row r="56" spans="1:25" s="27" customFormat="1" ht="12" x14ac:dyDescent="0.25">
      <c r="A56" s="31"/>
      <c r="B56" s="27" t="s">
        <v>59</v>
      </c>
      <c r="C56" s="270">
        <v>22</v>
      </c>
      <c r="D56" s="270">
        <v>76</v>
      </c>
      <c r="E56" s="270">
        <v>146</v>
      </c>
      <c r="F56" s="270">
        <v>262</v>
      </c>
      <c r="G56" s="270">
        <v>0</v>
      </c>
      <c r="H56" s="270">
        <v>506</v>
      </c>
      <c r="I56" s="270"/>
      <c r="J56" s="270">
        <v>148</v>
      </c>
      <c r="K56" s="270">
        <v>13</v>
      </c>
      <c r="L56" s="270">
        <v>25</v>
      </c>
      <c r="M56" s="270">
        <v>0</v>
      </c>
      <c r="N56" s="270">
        <v>186</v>
      </c>
      <c r="O56" s="270"/>
      <c r="P56" s="270">
        <v>692</v>
      </c>
      <c r="Q56" s="81"/>
      <c r="R56" s="81"/>
      <c r="S56" s="81"/>
      <c r="T56" s="81"/>
      <c r="U56" s="81"/>
      <c r="V56" s="81"/>
      <c r="W56" s="81"/>
      <c r="X56" s="81"/>
      <c r="Y56" s="81"/>
    </row>
    <row r="57" spans="1:25" s="27" customFormat="1" ht="12" x14ac:dyDescent="0.25">
      <c r="A57" s="31"/>
      <c r="B57" s="27" t="s">
        <v>70</v>
      </c>
      <c r="C57" s="270">
        <v>18</v>
      </c>
      <c r="D57" s="270">
        <v>56</v>
      </c>
      <c r="E57" s="270">
        <v>83</v>
      </c>
      <c r="F57" s="270">
        <v>88</v>
      </c>
      <c r="G57" s="270">
        <v>0</v>
      </c>
      <c r="H57" s="270">
        <v>245</v>
      </c>
      <c r="I57" s="270"/>
      <c r="J57" s="270">
        <v>51</v>
      </c>
      <c r="K57" s="270">
        <v>33</v>
      </c>
      <c r="L57" s="270">
        <v>16</v>
      </c>
      <c r="M57" s="270">
        <v>0</v>
      </c>
      <c r="N57" s="270">
        <v>100</v>
      </c>
      <c r="O57" s="270"/>
      <c r="P57" s="270">
        <v>345</v>
      </c>
      <c r="Q57" s="81"/>
      <c r="R57" s="81"/>
      <c r="S57" s="81"/>
      <c r="T57" s="81"/>
      <c r="U57" s="81"/>
      <c r="V57" s="81"/>
      <c r="W57" s="81"/>
      <c r="X57" s="81"/>
      <c r="Y57" s="81"/>
    </row>
    <row r="58" spans="1:25" s="9" customFormat="1" ht="6.3" customHeight="1" x14ac:dyDescent="0.25">
      <c r="A58" s="31"/>
      <c r="B58" s="27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</row>
    <row r="59" spans="1:25" s="9" customFormat="1" ht="12" x14ac:dyDescent="0.25">
      <c r="A59" s="111" t="s">
        <v>565</v>
      </c>
      <c r="B59" s="111"/>
      <c r="C59" s="269">
        <v>12</v>
      </c>
      <c r="D59" s="269">
        <v>41</v>
      </c>
      <c r="E59" s="269">
        <v>60</v>
      </c>
      <c r="F59" s="269">
        <v>157</v>
      </c>
      <c r="G59" s="269">
        <v>0</v>
      </c>
      <c r="H59" s="269">
        <v>270</v>
      </c>
      <c r="I59" s="269"/>
      <c r="J59" s="269">
        <v>65</v>
      </c>
      <c r="K59" s="269">
        <v>0</v>
      </c>
      <c r="L59" s="269">
        <v>0</v>
      </c>
      <c r="M59" s="269">
        <v>0</v>
      </c>
      <c r="N59" s="269">
        <v>65</v>
      </c>
      <c r="O59" s="269"/>
      <c r="P59" s="269">
        <v>335</v>
      </c>
    </row>
    <row r="60" spans="1:25" s="9" customFormat="1" ht="12" x14ac:dyDescent="0.25">
      <c r="A60" s="31"/>
      <c r="B60" s="27" t="s">
        <v>57</v>
      </c>
      <c r="C60" s="270">
        <v>1</v>
      </c>
      <c r="D60" s="270">
        <v>4</v>
      </c>
      <c r="E60" s="270">
        <v>5</v>
      </c>
      <c r="F60" s="270">
        <v>22</v>
      </c>
      <c r="G60" s="270">
        <v>0</v>
      </c>
      <c r="H60" s="270">
        <v>32</v>
      </c>
      <c r="I60" s="270"/>
      <c r="J60" s="270">
        <v>5</v>
      </c>
      <c r="K60" s="270">
        <v>0</v>
      </c>
      <c r="L60" s="270">
        <v>0</v>
      </c>
      <c r="M60" s="270">
        <v>0</v>
      </c>
      <c r="N60" s="270">
        <v>5</v>
      </c>
      <c r="O60" s="270"/>
      <c r="P60" s="270">
        <v>37</v>
      </c>
    </row>
    <row r="61" spans="1:25" ht="12" x14ac:dyDescent="0.25">
      <c r="A61" s="31"/>
      <c r="B61" s="27" t="s">
        <v>567</v>
      </c>
      <c r="C61" s="270">
        <v>5</v>
      </c>
      <c r="D61" s="270">
        <v>6</v>
      </c>
      <c r="E61" s="270">
        <v>26</v>
      </c>
      <c r="F61" s="270">
        <v>43</v>
      </c>
      <c r="G61" s="270">
        <v>0</v>
      </c>
      <c r="H61" s="270">
        <v>80</v>
      </c>
      <c r="I61" s="270"/>
      <c r="J61" s="270">
        <v>8</v>
      </c>
      <c r="K61" s="270">
        <v>0</v>
      </c>
      <c r="L61" s="270">
        <v>0</v>
      </c>
      <c r="M61" s="270">
        <v>0</v>
      </c>
      <c r="N61" s="270">
        <v>8</v>
      </c>
      <c r="O61" s="270"/>
      <c r="P61" s="270">
        <v>88</v>
      </c>
    </row>
    <row r="62" spans="1:25" ht="12" x14ac:dyDescent="0.25">
      <c r="A62" s="31"/>
      <c r="B62" s="27" t="s">
        <v>48</v>
      </c>
      <c r="C62" s="270">
        <v>4</v>
      </c>
      <c r="D62" s="270">
        <v>22</v>
      </c>
      <c r="E62" s="270">
        <v>18</v>
      </c>
      <c r="F62" s="270">
        <v>61</v>
      </c>
      <c r="G62" s="270">
        <v>0</v>
      </c>
      <c r="H62" s="270">
        <v>105</v>
      </c>
      <c r="I62" s="270"/>
      <c r="J62" s="270">
        <v>41</v>
      </c>
      <c r="K62" s="270">
        <v>0</v>
      </c>
      <c r="L62" s="270">
        <v>0</v>
      </c>
      <c r="M62" s="270">
        <v>0</v>
      </c>
      <c r="N62" s="270">
        <v>41</v>
      </c>
      <c r="O62" s="270"/>
      <c r="P62" s="270">
        <v>146</v>
      </c>
    </row>
    <row r="63" spans="1:25" s="9" customFormat="1" ht="12" x14ac:dyDescent="0.25">
      <c r="A63" s="31"/>
      <c r="B63" s="27" t="s">
        <v>60</v>
      </c>
      <c r="C63" s="270">
        <v>2</v>
      </c>
      <c r="D63" s="270">
        <v>9</v>
      </c>
      <c r="E63" s="270">
        <v>11</v>
      </c>
      <c r="F63" s="270">
        <v>31</v>
      </c>
      <c r="G63" s="270">
        <v>0</v>
      </c>
      <c r="H63" s="270">
        <v>53</v>
      </c>
      <c r="I63" s="270"/>
      <c r="J63" s="270">
        <v>11</v>
      </c>
      <c r="K63" s="270">
        <v>0</v>
      </c>
      <c r="L63" s="270">
        <v>0</v>
      </c>
      <c r="M63" s="270">
        <v>0</v>
      </c>
      <c r="N63" s="270">
        <v>11</v>
      </c>
      <c r="O63" s="270"/>
      <c r="P63" s="270">
        <v>64</v>
      </c>
    </row>
    <row r="64" spans="1:25" s="9" customFormat="1" ht="6.3" customHeight="1" x14ac:dyDescent="0.25">
      <c r="A64" s="31"/>
      <c r="B64" s="27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</row>
    <row r="65" spans="1:16" s="9" customFormat="1" ht="12" x14ac:dyDescent="0.25">
      <c r="A65" s="111" t="s">
        <v>0</v>
      </c>
      <c r="B65" s="111"/>
      <c r="C65" s="269">
        <v>8</v>
      </c>
      <c r="D65" s="269">
        <v>26</v>
      </c>
      <c r="E65" s="269">
        <v>39</v>
      </c>
      <c r="F65" s="269">
        <v>90</v>
      </c>
      <c r="G65" s="269">
        <v>0</v>
      </c>
      <c r="H65" s="269">
        <v>163</v>
      </c>
      <c r="I65" s="269"/>
      <c r="J65" s="269">
        <v>54</v>
      </c>
      <c r="K65" s="269">
        <v>11</v>
      </c>
      <c r="L65" s="269">
        <v>29</v>
      </c>
      <c r="M65" s="269">
        <v>0</v>
      </c>
      <c r="N65" s="269">
        <v>94</v>
      </c>
      <c r="O65" s="269"/>
      <c r="P65" s="269">
        <v>257</v>
      </c>
    </row>
    <row r="66" spans="1:16" s="9" customFormat="1" ht="12" x14ac:dyDescent="0.25">
      <c r="A66" s="31"/>
      <c r="B66" s="27" t="s">
        <v>0</v>
      </c>
      <c r="C66" s="270">
        <v>8</v>
      </c>
      <c r="D66" s="270">
        <v>26</v>
      </c>
      <c r="E66" s="270">
        <v>39</v>
      </c>
      <c r="F66" s="270">
        <v>90</v>
      </c>
      <c r="G66" s="270">
        <v>0</v>
      </c>
      <c r="H66" s="270">
        <v>163</v>
      </c>
      <c r="I66" s="270"/>
      <c r="J66" s="270">
        <v>54</v>
      </c>
      <c r="K66" s="270">
        <v>11</v>
      </c>
      <c r="L66" s="270">
        <v>29</v>
      </c>
      <c r="M66" s="270">
        <v>0</v>
      </c>
      <c r="N66" s="270">
        <v>94</v>
      </c>
      <c r="O66" s="270"/>
      <c r="P66" s="270">
        <v>257</v>
      </c>
    </row>
    <row r="67" spans="1:16" ht="6.3" customHeight="1" x14ac:dyDescent="0.25">
      <c r="A67" s="31"/>
      <c r="B67" s="27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</row>
    <row r="68" spans="1:16" ht="11.4" x14ac:dyDescent="0.2">
      <c r="A68" s="111" t="s">
        <v>85</v>
      </c>
      <c r="B68" s="111"/>
      <c r="C68" s="269">
        <v>43</v>
      </c>
      <c r="D68" s="269">
        <v>43</v>
      </c>
      <c r="E68" s="269">
        <v>71</v>
      </c>
      <c r="F68" s="269">
        <v>77</v>
      </c>
      <c r="G68" s="269">
        <v>73</v>
      </c>
      <c r="H68" s="269">
        <v>307</v>
      </c>
      <c r="I68" s="269"/>
      <c r="J68" s="269">
        <v>2</v>
      </c>
      <c r="K68" s="269">
        <v>0</v>
      </c>
      <c r="L68" s="269">
        <v>0</v>
      </c>
      <c r="M68" s="269">
        <v>256</v>
      </c>
      <c r="N68" s="269">
        <v>258</v>
      </c>
      <c r="O68" s="269"/>
      <c r="P68" s="269">
        <v>565</v>
      </c>
    </row>
    <row r="69" spans="1:16" s="9" customFormat="1" ht="12" x14ac:dyDescent="0.25">
      <c r="A69" s="31"/>
      <c r="B69" s="27" t="s">
        <v>84</v>
      </c>
      <c r="C69" s="270">
        <v>43</v>
      </c>
      <c r="D69" s="270">
        <v>43</v>
      </c>
      <c r="E69" s="270">
        <v>71</v>
      </c>
      <c r="F69" s="270">
        <v>77</v>
      </c>
      <c r="G69" s="270">
        <v>73</v>
      </c>
      <c r="H69" s="270">
        <v>307</v>
      </c>
      <c r="I69" s="270"/>
      <c r="J69" s="270">
        <v>2</v>
      </c>
      <c r="K69" s="270">
        <v>0</v>
      </c>
      <c r="L69" s="270">
        <v>0</v>
      </c>
      <c r="M69" s="270">
        <v>256</v>
      </c>
      <c r="N69" s="270">
        <v>258</v>
      </c>
      <c r="O69" s="270"/>
      <c r="P69" s="270">
        <v>565</v>
      </c>
    </row>
    <row r="70" spans="1:16" ht="6.3" customHeight="1" x14ac:dyDescent="0.25">
      <c r="A70" s="31"/>
      <c r="B70" s="2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20"/>
    </row>
    <row r="71" spans="1:16" ht="12" x14ac:dyDescent="0.2">
      <c r="A71" s="73"/>
      <c r="B71" s="73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20"/>
    </row>
    <row r="72" spans="1:16" s="9" customFormat="1" ht="12" x14ac:dyDescent="0.25">
      <c r="A72" s="73"/>
      <c r="B72" s="115"/>
      <c r="C72" s="118"/>
      <c r="D72" s="118"/>
      <c r="E72" s="118"/>
      <c r="F72" s="118"/>
      <c r="G72" s="118"/>
      <c r="H72" s="118"/>
      <c r="I72" s="119"/>
      <c r="J72" s="119"/>
      <c r="K72" s="119"/>
      <c r="L72" s="119"/>
      <c r="M72" s="119"/>
      <c r="N72" s="118"/>
      <c r="O72" s="119"/>
      <c r="P72" s="120"/>
    </row>
    <row r="73" spans="1:16" s="9" customFormat="1" ht="12" x14ac:dyDescent="0.25">
      <c r="A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4"/>
    </row>
    <row r="74" spans="1:16" ht="6.3" customHeight="1" x14ac:dyDescent="0.25">
      <c r="A74" s="2"/>
      <c r="B74" s="69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3"/>
    </row>
    <row r="75" spans="1:16" x14ac:dyDescent="0.2">
      <c r="A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</sheetData>
  <mergeCells count="4">
    <mergeCell ref="C6:H6"/>
    <mergeCell ref="J6:N6"/>
    <mergeCell ref="C51:H51"/>
    <mergeCell ref="J51:N51"/>
  </mergeCells>
  <pageMargins left="0.45" right="0.45" top="0.57999999999999996" bottom="0.5" header="0.45" footer="0.4"/>
  <pageSetup firstPageNumber="3" orientation="landscape" useFirstPageNumber="1" r:id="rId1"/>
  <headerFooter>
    <oddHeader>&amp;L&amp;G&amp;C
&amp;R&amp;"Times New Roman,Bold"
&amp;12Table 3&amp;"Times New Roman,Regular"&amp;10
Summer&amp;11 2019 - All Students by Primary College, Primary Department, and Academic Level</oddHeader>
    <oddFooter>&amp;C&amp;8- &amp;P -</oddFooter>
    <firstFooter>&amp;C- 3 -</first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R753"/>
  <sheetViews>
    <sheetView showGridLines="0" view="pageLayout" zoomScaleNormal="115" workbookViewId="0">
      <selection activeCell="D7" sqref="D7"/>
    </sheetView>
  </sheetViews>
  <sheetFormatPr defaultColWidth="9.33203125" defaultRowHeight="12.3" customHeight="1" x14ac:dyDescent="0.2"/>
  <cols>
    <col min="1" max="1" width="1.44140625" style="16" customWidth="1"/>
    <col min="2" max="2" width="2.6640625" style="23" customWidth="1"/>
    <col min="3" max="3" width="2.33203125" style="2" customWidth="1"/>
    <col min="4" max="4" width="34.77734375" style="2" customWidth="1"/>
    <col min="5" max="6" width="9.33203125" style="26" customWidth="1"/>
    <col min="7" max="8" width="9" style="26" bestFit="1" customWidth="1"/>
    <col min="9" max="9" width="11.44140625" style="80" customWidth="1"/>
    <col min="10" max="10" width="1.33203125" style="26" customWidth="1"/>
    <col min="11" max="11" width="8.77734375" style="26" customWidth="1"/>
    <col min="12" max="12" width="11" style="55" customWidth="1"/>
    <col min="13" max="13" width="9" style="26" customWidth="1"/>
    <col min="14" max="14" width="11.44140625" style="26" customWidth="1"/>
    <col min="15" max="15" width="1.33203125" style="26" customWidth="1"/>
    <col min="16" max="16" width="9.6640625" style="82" customWidth="1"/>
    <col min="17" max="16384" width="9.33203125" style="2"/>
  </cols>
  <sheetData>
    <row r="1" spans="1:18" s="15" customFormat="1" ht="12.3" customHeight="1" x14ac:dyDescent="0.2">
      <c r="E1" s="64"/>
      <c r="F1" s="65"/>
      <c r="G1" s="65"/>
      <c r="H1" s="65"/>
      <c r="I1" s="65"/>
      <c r="J1" s="64"/>
      <c r="K1" s="64"/>
      <c r="L1" s="64"/>
      <c r="M1" s="64"/>
      <c r="N1" s="64"/>
      <c r="O1" s="64"/>
      <c r="P1" s="83"/>
      <c r="Q1" s="30"/>
      <c r="R1" s="29"/>
    </row>
    <row r="2" spans="1:18" s="15" customFormat="1" ht="12.3" customHeight="1" x14ac:dyDescent="0.2">
      <c r="E2" s="64"/>
      <c r="F2" s="65"/>
      <c r="G2" s="65"/>
      <c r="H2" s="65"/>
      <c r="I2" s="65"/>
      <c r="J2" s="64"/>
      <c r="K2" s="64"/>
      <c r="L2" s="64"/>
      <c r="M2" s="64"/>
      <c r="N2" s="64"/>
      <c r="O2" s="64"/>
      <c r="P2" s="83"/>
      <c r="Q2" s="30"/>
      <c r="R2" s="29"/>
    </row>
    <row r="3" spans="1:18" s="15" customFormat="1" ht="12.3" customHeight="1" x14ac:dyDescent="0.2">
      <c r="E3" s="64"/>
      <c r="F3" s="65"/>
      <c r="G3" s="65"/>
      <c r="H3" s="65"/>
      <c r="I3" s="65"/>
      <c r="J3" s="64"/>
      <c r="K3" s="64"/>
      <c r="L3" s="64"/>
      <c r="M3" s="64"/>
      <c r="N3" s="64"/>
      <c r="O3" s="64"/>
      <c r="P3" s="83"/>
      <c r="Q3" s="30"/>
      <c r="R3" s="29"/>
    </row>
    <row r="4" spans="1:18" s="15" customFormat="1" ht="12.3" customHeight="1" x14ac:dyDescent="0.2">
      <c r="E4" s="64"/>
      <c r="F4" s="65"/>
      <c r="G4" s="65"/>
      <c r="H4" s="65"/>
      <c r="I4" s="65"/>
      <c r="J4" s="64"/>
      <c r="K4" s="64"/>
      <c r="L4" s="64"/>
      <c r="M4" s="64"/>
      <c r="N4" s="64"/>
      <c r="O4" s="64"/>
      <c r="P4" s="83"/>
      <c r="Q4" s="30"/>
      <c r="R4" s="29"/>
    </row>
    <row r="5" spans="1:18" s="15" customFormat="1" ht="12.3" customHeight="1" x14ac:dyDescent="0.2">
      <c r="E5" s="64"/>
      <c r="F5" s="65"/>
      <c r="G5" s="65"/>
      <c r="H5" s="65"/>
      <c r="I5" s="65"/>
      <c r="J5" s="64"/>
      <c r="K5" s="64"/>
      <c r="L5" s="64"/>
      <c r="M5" s="64"/>
      <c r="N5" s="260"/>
      <c r="O5" s="260"/>
      <c r="P5" s="261"/>
      <c r="Q5" s="30"/>
      <c r="R5" s="29"/>
    </row>
    <row r="6" spans="1:18" s="31" customFormat="1" ht="12.3" customHeight="1" x14ac:dyDescent="0.2">
      <c r="E6" s="417" t="s">
        <v>8</v>
      </c>
      <c r="F6" s="417"/>
      <c r="G6" s="417"/>
      <c r="H6" s="417"/>
      <c r="I6" s="417"/>
      <c r="J6" s="77"/>
      <c r="K6" s="417" t="s">
        <v>9</v>
      </c>
      <c r="L6" s="417"/>
      <c r="M6" s="417"/>
      <c r="N6" s="417"/>
      <c r="O6" s="77"/>
      <c r="P6" s="198" t="s">
        <v>56</v>
      </c>
      <c r="Q6" s="78"/>
      <c r="R6" s="32"/>
    </row>
    <row r="7" spans="1:18" s="24" customFormat="1" ht="24" x14ac:dyDescent="0.25">
      <c r="A7" s="121"/>
      <c r="B7" s="121"/>
      <c r="C7" s="69"/>
      <c r="D7" s="69"/>
      <c r="E7" s="193" t="s">
        <v>5</v>
      </c>
      <c r="F7" s="193" t="s">
        <v>6</v>
      </c>
      <c r="G7" s="193" t="s">
        <v>2</v>
      </c>
      <c r="H7" s="193" t="s">
        <v>3</v>
      </c>
      <c r="I7" s="194" t="s">
        <v>83</v>
      </c>
      <c r="J7" s="195"/>
      <c r="K7" s="156" t="s">
        <v>75</v>
      </c>
      <c r="L7" s="196" t="s">
        <v>82</v>
      </c>
      <c r="M7" s="193" t="s">
        <v>26</v>
      </c>
      <c r="N7" s="194" t="s">
        <v>83</v>
      </c>
      <c r="O7" s="195"/>
      <c r="P7" s="197" t="s">
        <v>1</v>
      </c>
      <c r="Q7" s="75"/>
      <c r="R7" s="76"/>
    </row>
    <row r="8" spans="1:18" s="15" customFormat="1" ht="3" customHeight="1" x14ac:dyDescent="0.25">
      <c r="A8"/>
      <c r="B8"/>
      <c r="C8"/>
      <c r="D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30"/>
      <c r="R8" s="29"/>
    </row>
    <row r="9" spans="1:18" s="15" customFormat="1" ht="13.8" x14ac:dyDescent="0.25">
      <c r="A9" s="331" t="s">
        <v>4</v>
      </c>
      <c r="B9" s="244"/>
      <c r="C9" s="237"/>
      <c r="D9" s="237"/>
      <c r="E9" s="357">
        <f>SUM(E11,E162,E439,E507,E562,E693,E706)</f>
        <v>288</v>
      </c>
      <c r="F9" s="357">
        <f>SUM(F11,F162,F439,F507,F562,F693,F706)</f>
        <v>739</v>
      </c>
      <c r="G9" s="357">
        <f>SUM(G11,G162,G439,G507,G562,G693,G706)</f>
        <v>1656</v>
      </c>
      <c r="H9" s="357">
        <f>SUM(H11,H162,H439,H507,H562,H693,H706)</f>
        <v>2904</v>
      </c>
      <c r="I9" s="357">
        <f>SUM(I11,I162,I439,I507,I562,I693,I706)</f>
        <v>73</v>
      </c>
      <c r="J9" s="357"/>
      <c r="K9" s="357">
        <f>SUM(K11,K162,K439,K507,K562,K693,K706)</f>
        <v>1066</v>
      </c>
      <c r="L9" s="357">
        <f>SUM(L11,L162,L439,L507,L562,L693,L706)</f>
        <v>104</v>
      </c>
      <c r="M9" s="357">
        <f>SUM(M11,M162,M439,M507,M562,M693,M706)</f>
        <v>287</v>
      </c>
      <c r="N9" s="357">
        <f>SUM(N11,N162,N439,N507,N562,N693,N706)</f>
        <v>256</v>
      </c>
      <c r="O9" s="357"/>
      <c r="P9" s="357">
        <f>SUM(E9,F9,G9,H9,I9,K9,L9,M9,N9)</f>
        <v>7373</v>
      </c>
      <c r="Q9" s="30"/>
      <c r="R9" s="29"/>
    </row>
    <row r="10" spans="1:18" s="15" customFormat="1" ht="3" customHeight="1" x14ac:dyDescent="0.25">
      <c r="A10"/>
      <c r="B10"/>
      <c r="C10"/>
      <c r="D1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30"/>
      <c r="R10" s="29"/>
    </row>
    <row r="11" spans="1:18" s="68" customFormat="1" ht="14.4" x14ac:dyDescent="0.25">
      <c r="A11" s="248" t="s">
        <v>7</v>
      </c>
      <c r="B11" s="128"/>
      <c r="C11" s="125"/>
      <c r="D11" s="125"/>
      <c r="E11" s="358">
        <v>56</v>
      </c>
      <c r="F11" s="358">
        <v>160</v>
      </c>
      <c r="G11" s="358">
        <v>452</v>
      </c>
      <c r="H11" s="358">
        <v>896</v>
      </c>
      <c r="I11" s="358">
        <v>0</v>
      </c>
      <c r="J11" s="358">
        <v>0</v>
      </c>
      <c r="K11" s="358">
        <v>167</v>
      </c>
      <c r="L11" s="358">
        <v>17</v>
      </c>
      <c r="M11" s="358">
        <v>0</v>
      </c>
      <c r="N11" s="358">
        <v>0</v>
      </c>
      <c r="O11" s="359"/>
      <c r="P11" s="358">
        <f>SUM(E11,F11,G11,H11,I11,K11,L11,M11,N11)</f>
        <v>1748</v>
      </c>
    </row>
    <row r="12" spans="1:18" s="31" customFormat="1" ht="12.3" customHeight="1" x14ac:dyDescent="0.2">
      <c r="A12" s="111"/>
      <c r="B12" s="111" t="s">
        <v>395</v>
      </c>
      <c r="C12" s="111"/>
      <c r="D12" s="111"/>
      <c r="E12" s="124">
        <v>5</v>
      </c>
      <c r="F12" s="124">
        <v>20</v>
      </c>
      <c r="G12" s="124">
        <v>57</v>
      </c>
      <c r="H12" s="124">
        <v>95</v>
      </c>
      <c r="I12" s="124">
        <v>0</v>
      </c>
      <c r="J12" s="124">
        <v>0</v>
      </c>
      <c r="K12" s="124">
        <v>7</v>
      </c>
      <c r="L12" s="124">
        <v>0</v>
      </c>
      <c r="M12" s="124">
        <v>0</v>
      </c>
      <c r="N12" s="124">
        <v>0</v>
      </c>
      <c r="O12" s="124"/>
      <c r="P12" s="124">
        <f>SUM(E12:N12)</f>
        <v>184</v>
      </c>
    </row>
    <row r="13" spans="1:18" s="31" customFormat="1" ht="12.3" customHeight="1" x14ac:dyDescent="0.2">
      <c r="C13" s="31" t="s">
        <v>176</v>
      </c>
      <c r="E13" s="123">
        <v>5</v>
      </c>
      <c r="F13" s="123">
        <v>20</v>
      </c>
      <c r="G13" s="123">
        <v>57</v>
      </c>
      <c r="H13" s="123">
        <v>95</v>
      </c>
      <c r="I13" s="123">
        <v>0</v>
      </c>
      <c r="J13" s="123"/>
      <c r="K13" s="123">
        <v>0</v>
      </c>
      <c r="L13" s="123">
        <v>0</v>
      </c>
      <c r="M13" s="123">
        <v>0</v>
      </c>
      <c r="N13" s="123">
        <v>0</v>
      </c>
      <c r="O13" s="123"/>
      <c r="P13" s="123">
        <f>SUM(E13:N13)</f>
        <v>177</v>
      </c>
    </row>
    <row r="14" spans="1:18" s="27" customFormat="1" ht="12.3" customHeight="1" x14ac:dyDescent="0.25">
      <c r="D14" s="27" t="s">
        <v>177</v>
      </c>
      <c r="E14" s="360">
        <v>1</v>
      </c>
      <c r="F14" s="122">
        <v>2</v>
      </c>
      <c r="G14" s="360">
        <v>3</v>
      </c>
      <c r="H14" s="360">
        <v>9</v>
      </c>
      <c r="I14" s="360">
        <v>0</v>
      </c>
      <c r="J14" s="360"/>
      <c r="K14" s="360">
        <v>0</v>
      </c>
      <c r="L14" s="360">
        <v>0</v>
      </c>
      <c r="M14" s="360">
        <v>0</v>
      </c>
      <c r="N14" s="360">
        <v>0</v>
      </c>
      <c r="O14" s="360"/>
      <c r="P14" s="123">
        <f t="shared" ref="P14:P27" si="0">SUM(E14:N14)</f>
        <v>15</v>
      </c>
    </row>
    <row r="15" spans="1:18" s="27" customFormat="1" ht="12.3" customHeight="1" x14ac:dyDescent="0.25">
      <c r="D15" s="27" t="s">
        <v>178</v>
      </c>
      <c r="E15" s="360">
        <v>0</v>
      </c>
      <c r="F15" s="360">
        <v>0</v>
      </c>
      <c r="G15" s="360">
        <v>2</v>
      </c>
      <c r="H15" s="360">
        <v>7</v>
      </c>
      <c r="I15" s="360">
        <v>0</v>
      </c>
      <c r="J15" s="360"/>
      <c r="K15" s="360">
        <v>0</v>
      </c>
      <c r="L15" s="360">
        <v>0</v>
      </c>
      <c r="M15" s="360">
        <v>0</v>
      </c>
      <c r="N15" s="360">
        <v>0</v>
      </c>
      <c r="O15" s="360"/>
      <c r="P15" s="123">
        <f t="shared" si="0"/>
        <v>9</v>
      </c>
    </row>
    <row r="16" spans="1:18" s="27" customFormat="1" ht="12.3" customHeight="1" x14ac:dyDescent="0.25">
      <c r="D16" s="27" t="s">
        <v>86</v>
      </c>
      <c r="E16" s="360">
        <v>2</v>
      </c>
      <c r="F16" s="360">
        <v>4</v>
      </c>
      <c r="G16" s="360">
        <v>26</v>
      </c>
      <c r="H16" s="360">
        <v>47</v>
      </c>
      <c r="I16" s="360">
        <v>0</v>
      </c>
      <c r="J16" s="360"/>
      <c r="K16" s="360">
        <v>0</v>
      </c>
      <c r="L16" s="360">
        <v>0</v>
      </c>
      <c r="M16" s="360">
        <v>0</v>
      </c>
      <c r="N16" s="360">
        <v>0</v>
      </c>
      <c r="O16" s="360"/>
      <c r="P16" s="123">
        <f t="shared" si="0"/>
        <v>79</v>
      </c>
    </row>
    <row r="17" spans="1:18" s="27" customFormat="1" ht="12.3" customHeight="1" x14ac:dyDescent="0.25">
      <c r="D17" s="27" t="s">
        <v>179</v>
      </c>
      <c r="E17" s="360">
        <v>0</v>
      </c>
      <c r="F17" s="360">
        <v>0</v>
      </c>
      <c r="G17" s="360">
        <v>5</v>
      </c>
      <c r="H17" s="360">
        <v>8</v>
      </c>
      <c r="I17" s="360">
        <v>0</v>
      </c>
      <c r="J17" s="360"/>
      <c r="K17" s="360">
        <v>0</v>
      </c>
      <c r="L17" s="360">
        <v>0</v>
      </c>
      <c r="M17" s="360">
        <v>0</v>
      </c>
      <c r="N17" s="360">
        <v>0</v>
      </c>
      <c r="O17" s="360"/>
      <c r="P17" s="123">
        <f t="shared" si="0"/>
        <v>13</v>
      </c>
    </row>
    <row r="18" spans="1:18" s="27" customFormat="1" ht="12.3" customHeight="1" x14ac:dyDescent="0.25">
      <c r="D18" s="27" t="s">
        <v>441</v>
      </c>
      <c r="E18" s="360">
        <v>0</v>
      </c>
      <c r="F18" s="360">
        <v>1</v>
      </c>
      <c r="G18" s="360">
        <v>4</v>
      </c>
      <c r="H18" s="360">
        <v>3</v>
      </c>
      <c r="I18" s="360">
        <v>0</v>
      </c>
      <c r="J18" s="360"/>
      <c r="K18" s="360">
        <v>0</v>
      </c>
      <c r="L18" s="360">
        <v>0</v>
      </c>
      <c r="M18" s="360">
        <v>0</v>
      </c>
      <c r="N18" s="360">
        <v>0</v>
      </c>
      <c r="O18" s="360"/>
      <c r="P18" s="123">
        <f t="shared" si="0"/>
        <v>8</v>
      </c>
    </row>
    <row r="19" spans="1:18" s="27" customFormat="1" ht="12.3" customHeight="1" x14ac:dyDescent="0.25">
      <c r="D19" s="27" t="s">
        <v>180</v>
      </c>
      <c r="E19" s="360">
        <v>0</v>
      </c>
      <c r="F19" s="360">
        <v>5</v>
      </c>
      <c r="G19" s="360">
        <v>3</v>
      </c>
      <c r="H19" s="360">
        <v>5</v>
      </c>
      <c r="I19" s="360">
        <v>0</v>
      </c>
      <c r="J19" s="360"/>
      <c r="K19" s="360">
        <v>0</v>
      </c>
      <c r="L19" s="360">
        <v>0</v>
      </c>
      <c r="M19" s="360">
        <v>0</v>
      </c>
      <c r="N19" s="360">
        <v>0</v>
      </c>
      <c r="O19" s="360"/>
      <c r="P19" s="123">
        <f t="shared" si="0"/>
        <v>13</v>
      </c>
    </row>
    <row r="20" spans="1:18" s="27" customFormat="1" ht="12.3" customHeight="1" x14ac:dyDescent="0.25">
      <c r="D20" s="27" t="s">
        <v>181</v>
      </c>
      <c r="E20" s="360">
        <v>0</v>
      </c>
      <c r="F20" s="360">
        <v>1</v>
      </c>
      <c r="G20" s="360">
        <v>1</v>
      </c>
      <c r="H20" s="360">
        <v>3</v>
      </c>
      <c r="I20" s="360">
        <v>0</v>
      </c>
      <c r="J20" s="360"/>
      <c r="K20" s="360">
        <v>0</v>
      </c>
      <c r="L20" s="360">
        <v>0</v>
      </c>
      <c r="M20" s="360">
        <v>0</v>
      </c>
      <c r="N20" s="360">
        <v>0</v>
      </c>
      <c r="O20" s="360"/>
      <c r="P20" s="123">
        <f t="shared" si="0"/>
        <v>5</v>
      </c>
    </row>
    <row r="21" spans="1:18" s="27" customFormat="1" ht="12.3" customHeight="1" x14ac:dyDescent="0.25">
      <c r="D21" s="27" t="s">
        <v>309</v>
      </c>
      <c r="E21" s="360">
        <v>0</v>
      </c>
      <c r="F21" s="122">
        <v>1</v>
      </c>
      <c r="G21" s="360">
        <v>1</v>
      </c>
      <c r="H21" s="360">
        <v>0</v>
      </c>
      <c r="I21" s="360">
        <v>0</v>
      </c>
      <c r="J21" s="360"/>
      <c r="K21" s="360">
        <v>0</v>
      </c>
      <c r="L21" s="360">
        <v>0</v>
      </c>
      <c r="M21" s="360">
        <v>0</v>
      </c>
      <c r="N21" s="360">
        <v>0</v>
      </c>
      <c r="O21" s="360"/>
      <c r="P21" s="123">
        <f t="shared" si="0"/>
        <v>2</v>
      </c>
    </row>
    <row r="22" spans="1:18" s="27" customFormat="1" ht="12.3" customHeight="1" x14ac:dyDescent="0.25">
      <c r="D22" s="27" t="s">
        <v>442</v>
      </c>
      <c r="E22" s="360">
        <v>1</v>
      </c>
      <c r="F22" s="360">
        <v>2</v>
      </c>
      <c r="G22" s="360">
        <v>8</v>
      </c>
      <c r="H22" s="360">
        <v>9</v>
      </c>
      <c r="I22" s="360">
        <v>0</v>
      </c>
      <c r="J22" s="360"/>
      <c r="K22" s="360">
        <v>0</v>
      </c>
      <c r="L22" s="360">
        <v>0</v>
      </c>
      <c r="M22" s="360">
        <v>0</v>
      </c>
      <c r="N22" s="360">
        <v>0</v>
      </c>
      <c r="O22" s="360"/>
      <c r="P22" s="123">
        <f t="shared" si="0"/>
        <v>20</v>
      </c>
    </row>
    <row r="23" spans="1:18" s="27" customFormat="1" ht="12.3" customHeight="1" x14ac:dyDescent="0.25">
      <c r="D23" s="27" t="s">
        <v>182</v>
      </c>
      <c r="E23" s="360">
        <v>1</v>
      </c>
      <c r="F23" s="360">
        <v>4</v>
      </c>
      <c r="G23" s="360">
        <v>4</v>
      </c>
      <c r="H23" s="360">
        <v>4</v>
      </c>
      <c r="I23" s="360">
        <v>0</v>
      </c>
      <c r="J23" s="360"/>
      <c r="K23" s="360">
        <v>0</v>
      </c>
      <c r="L23" s="360">
        <v>0</v>
      </c>
      <c r="M23" s="360">
        <v>0</v>
      </c>
      <c r="N23" s="360">
        <v>0</v>
      </c>
      <c r="O23" s="360"/>
      <c r="P23" s="123">
        <f t="shared" si="0"/>
        <v>13</v>
      </c>
    </row>
    <row r="24" spans="1:18" s="31" customFormat="1" ht="12.3" customHeight="1" x14ac:dyDescent="0.2">
      <c r="C24" s="31" t="s">
        <v>320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/>
      <c r="K24" s="123">
        <v>7</v>
      </c>
      <c r="L24" s="123">
        <v>0</v>
      </c>
      <c r="M24" s="123">
        <v>0</v>
      </c>
      <c r="N24" s="123">
        <v>0</v>
      </c>
      <c r="O24" s="123"/>
      <c r="P24" s="123">
        <f t="shared" si="0"/>
        <v>7</v>
      </c>
    </row>
    <row r="25" spans="1:18" s="27" customFormat="1" ht="12.3" customHeight="1" x14ac:dyDescent="0.25">
      <c r="D25" s="27" t="s">
        <v>86</v>
      </c>
      <c r="E25" s="360">
        <v>0</v>
      </c>
      <c r="F25" s="360">
        <v>0</v>
      </c>
      <c r="G25" s="360">
        <v>0</v>
      </c>
      <c r="H25" s="360">
        <v>0</v>
      </c>
      <c r="I25" s="360">
        <v>0</v>
      </c>
      <c r="J25" s="360"/>
      <c r="K25" s="360">
        <v>5</v>
      </c>
      <c r="L25" s="360">
        <v>0</v>
      </c>
      <c r="M25" s="360">
        <v>0</v>
      </c>
      <c r="N25" s="360">
        <v>0</v>
      </c>
      <c r="O25" s="360"/>
      <c r="P25" s="123">
        <f t="shared" si="0"/>
        <v>5</v>
      </c>
    </row>
    <row r="26" spans="1:18" s="27" customFormat="1" ht="12.3" customHeight="1" x14ac:dyDescent="0.25">
      <c r="D26" s="27" t="s">
        <v>445</v>
      </c>
      <c r="E26" s="360">
        <v>0</v>
      </c>
      <c r="F26" s="360">
        <v>0</v>
      </c>
      <c r="G26" s="360">
        <v>0</v>
      </c>
      <c r="H26" s="360">
        <v>0</v>
      </c>
      <c r="I26" s="360">
        <v>0</v>
      </c>
      <c r="J26" s="360"/>
      <c r="K26" s="360">
        <v>2</v>
      </c>
      <c r="L26" s="360">
        <v>0</v>
      </c>
      <c r="M26" s="360">
        <v>0</v>
      </c>
      <c r="N26" s="360">
        <v>0</v>
      </c>
      <c r="O26" s="360"/>
      <c r="P26" s="123">
        <f t="shared" si="0"/>
        <v>2</v>
      </c>
    </row>
    <row r="27" spans="1:18" s="27" customFormat="1" ht="12.3" customHeight="1" x14ac:dyDescent="0.25">
      <c r="D27" s="27" t="s">
        <v>446</v>
      </c>
      <c r="E27" s="360">
        <v>0</v>
      </c>
      <c r="F27" s="360">
        <v>0</v>
      </c>
      <c r="G27" s="360">
        <v>0</v>
      </c>
      <c r="H27" s="360">
        <v>0</v>
      </c>
      <c r="I27" s="360">
        <v>0</v>
      </c>
      <c r="J27" s="360"/>
      <c r="K27" s="360">
        <v>0</v>
      </c>
      <c r="L27" s="360">
        <v>0</v>
      </c>
      <c r="M27" s="360">
        <v>0</v>
      </c>
      <c r="N27" s="360">
        <v>0</v>
      </c>
      <c r="O27" s="360"/>
      <c r="P27" s="123">
        <f t="shared" si="0"/>
        <v>0</v>
      </c>
    </row>
    <row r="28" spans="1:18" s="9" customFormat="1" ht="6.3" customHeight="1" x14ac:dyDescent="0.25"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</row>
    <row r="29" spans="1:18" s="31" customFormat="1" ht="12.3" customHeight="1" x14ac:dyDescent="0.2">
      <c r="A29" s="111"/>
      <c r="B29" s="111" t="s">
        <v>90</v>
      </c>
      <c r="C29" s="111"/>
      <c r="D29" s="111"/>
      <c r="E29" s="124">
        <v>6</v>
      </c>
      <c r="F29" s="124">
        <v>18</v>
      </c>
      <c r="G29" s="124">
        <v>48</v>
      </c>
      <c r="H29" s="124">
        <v>96</v>
      </c>
      <c r="I29" s="124">
        <v>0</v>
      </c>
      <c r="J29" s="124">
        <v>0</v>
      </c>
      <c r="K29" s="124">
        <v>13</v>
      </c>
      <c r="L29" s="124">
        <v>0</v>
      </c>
      <c r="M29" s="124">
        <v>0</v>
      </c>
      <c r="N29" s="124">
        <v>0</v>
      </c>
      <c r="O29" s="124"/>
      <c r="P29" s="402">
        <f>SUM(E29:N29)</f>
        <v>181</v>
      </c>
    </row>
    <row r="30" spans="1:18" s="31" customFormat="1" ht="12.3" customHeight="1" x14ac:dyDescent="0.2">
      <c r="C30" s="31" t="s">
        <v>321</v>
      </c>
      <c r="E30" s="123">
        <v>0</v>
      </c>
      <c r="F30" s="123">
        <v>0</v>
      </c>
      <c r="G30" s="123">
        <v>1</v>
      </c>
      <c r="H30" s="123">
        <v>13</v>
      </c>
      <c r="I30" s="123">
        <v>0</v>
      </c>
      <c r="J30" s="361"/>
      <c r="K30" s="123">
        <v>0</v>
      </c>
      <c r="L30" s="123">
        <v>0</v>
      </c>
      <c r="M30" s="123">
        <v>0</v>
      </c>
      <c r="N30" s="123">
        <v>0</v>
      </c>
      <c r="O30" s="361"/>
      <c r="P30" s="123">
        <f t="shared" ref="P30:P33" si="1">SUM(E30:N30)</f>
        <v>14</v>
      </c>
    </row>
    <row r="31" spans="1:18" s="166" customFormat="1" ht="12.3" customHeight="1" x14ac:dyDescent="0.2">
      <c r="A31" s="31"/>
      <c r="B31" s="31"/>
      <c r="C31" s="31" t="s">
        <v>183</v>
      </c>
      <c r="D31" s="31"/>
      <c r="E31" s="123">
        <v>6</v>
      </c>
      <c r="F31" s="123">
        <v>18</v>
      </c>
      <c r="G31" s="123">
        <v>47</v>
      </c>
      <c r="H31" s="123">
        <v>83</v>
      </c>
      <c r="I31" s="123">
        <v>0</v>
      </c>
      <c r="J31" s="362"/>
      <c r="K31" s="123">
        <v>0</v>
      </c>
      <c r="L31" s="123">
        <v>0</v>
      </c>
      <c r="M31" s="123">
        <v>0</v>
      </c>
      <c r="N31" s="123">
        <v>0</v>
      </c>
      <c r="O31" s="362"/>
      <c r="P31" s="123">
        <f t="shared" si="1"/>
        <v>154</v>
      </c>
    </row>
    <row r="32" spans="1:18" s="31" customFormat="1" ht="12.3" customHeight="1" x14ac:dyDescent="0.2">
      <c r="C32" s="31" t="s">
        <v>105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361"/>
      <c r="K32" s="123">
        <v>13</v>
      </c>
      <c r="L32" s="123">
        <v>0</v>
      </c>
      <c r="M32" s="123">
        <v>0</v>
      </c>
      <c r="N32" s="123">
        <v>0</v>
      </c>
      <c r="O32" s="361"/>
      <c r="P32" s="123">
        <f t="shared" si="1"/>
        <v>13</v>
      </c>
      <c r="Q32" s="78"/>
      <c r="R32" s="32"/>
    </row>
    <row r="33" spans="1:18" s="9" customFormat="1" ht="6.3" customHeight="1" x14ac:dyDescent="0.25"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23">
        <f t="shared" si="1"/>
        <v>0</v>
      </c>
      <c r="Q33" s="79"/>
      <c r="R33" s="25"/>
    </row>
    <row r="34" spans="1:18" s="31" customFormat="1" ht="12.3" customHeight="1" x14ac:dyDescent="0.2">
      <c r="A34" s="111"/>
      <c r="B34" s="111" t="s">
        <v>87</v>
      </c>
      <c r="C34" s="111"/>
      <c r="D34" s="111"/>
      <c r="E34" s="124">
        <v>5</v>
      </c>
      <c r="F34" s="124">
        <v>27</v>
      </c>
      <c r="G34" s="124">
        <v>65</v>
      </c>
      <c r="H34" s="124">
        <v>152</v>
      </c>
      <c r="I34" s="124">
        <v>0</v>
      </c>
      <c r="J34" s="124">
        <v>0</v>
      </c>
      <c r="K34" s="124">
        <v>22</v>
      </c>
      <c r="L34" s="124">
        <v>0</v>
      </c>
      <c r="M34" s="124">
        <v>0</v>
      </c>
      <c r="N34" s="124">
        <v>0</v>
      </c>
      <c r="O34" s="124"/>
      <c r="P34" s="402">
        <f>SUM(E34:N34)</f>
        <v>271</v>
      </c>
      <c r="Q34" s="78"/>
      <c r="R34" s="32"/>
    </row>
    <row r="35" spans="1:18" s="166" customFormat="1" ht="12.3" customHeight="1" x14ac:dyDescent="0.2">
      <c r="A35" s="31"/>
      <c r="B35" s="31"/>
      <c r="C35" s="31" t="s">
        <v>447</v>
      </c>
      <c r="D35" s="31"/>
      <c r="E35" s="123">
        <v>0</v>
      </c>
      <c r="F35" s="123">
        <v>0</v>
      </c>
      <c r="G35" s="123">
        <v>0</v>
      </c>
      <c r="H35" s="123"/>
      <c r="I35" s="123">
        <v>0</v>
      </c>
      <c r="J35" s="123"/>
      <c r="K35" s="123">
        <v>0</v>
      </c>
      <c r="L35" s="123">
        <v>0</v>
      </c>
      <c r="M35" s="123">
        <v>0</v>
      </c>
      <c r="N35" s="123">
        <v>0</v>
      </c>
      <c r="O35" s="123"/>
      <c r="P35" s="123">
        <f t="shared" ref="P35:P44" si="2">SUM(E35:N35)</f>
        <v>0</v>
      </c>
    </row>
    <row r="36" spans="1:18" s="27" customFormat="1" ht="12.3" customHeight="1" x14ac:dyDescent="0.25">
      <c r="D36" s="27" t="s">
        <v>448</v>
      </c>
      <c r="E36" s="360">
        <v>0</v>
      </c>
      <c r="F36" s="360">
        <v>0</v>
      </c>
      <c r="G36" s="360">
        <v>0</v>
      </c>
      <c r="H36" s="360"/>
      <c r="I36" s="360">
        <v>0</v>
      </c>
      <c r="J36" s="360"/>
      <c r="K36" s="360">
        <v>0</v>
      </c>
      <c r="L36" s="360">
        <v>0</v>
      </c>
      <c r="M36" s="360">
        <v>0</v>
      </c>
      <c r="N36" s="360">
        <v>0</v>
      </c>
      <c r="O36" s="360"/>
      <c r="P36" s="123">
        <f t="shared" si="2"/>
        <v>0</v>
      </c>
      <c r="Q36" s="293"/>
      <c r="R36" s="294"/>
    </row>
    <row r="37" spans="1:18" s="31" customFormat="1" ht="12.3" customHeight="1" x14ac:dyDescent="0.2">
      <c r="C37" s="31" t="s">
        <v>396</v>
      </c>
      <c r="E37" s="363">
        <v>1</v>
      </c>
      <c r="F37" s="363">
        <v>5</v>
      </c>
      <c r="G37" s="363">
        <v>10</v>
      </c>
      <c r="H37" s="363">
        <v>14</v>
      </c>
      <c r="I37" s="363">
        <v>0</v>
      </c>
      <c r="J37" s="363"/>
      <c r="K37" s="363">
        <v>0</v>
      </c>
      <c r="L37" s="363">
        <v>0</v>
      </c>
      <c r="M37" s="363">
        <v>0</v>
      </c>
      <c r="N37" s="363">
        <v>0</v>
      </c>
      <c r="O37" s="363"/>
      <c r="P37" s="123">
        <f t="shared" si="2"/>
        <v>30</v>
      </c>
      <c r="Q37" s="78"/>
      <c r="R37" s="32"/>
    </row>
    <row r="38" spans="1:18" s="27" customFormat="1" ht="12.3" customHeight="1" x14ac:dyDescent="0.25">
      <c r="D38" s="27" t="s">
        <v>184</v>
      </c>
      <c r="E38" s="122">
        <v>1</v>
      </c>
      <c r="F38" s="122">
        <v>5</v>
      </c>
      <c r="G38" s="122">
        <v>9</v>
      </c>
      <c r="H38" s="122">
        <v>8</v>
      </c>
      <c r="I38" s="122">
        <v>0</v>
      </c>
      <c r="J38" s="122"/>
      <c r="K38" s="122">
        <v>0</v>
      </c>
      <c r="L38" s="122">
        <v>0</v>
      </c>
      <c r="M38" s="122">
        <v>0</v>
      </c>
      <c r="N38" s="122">
        <v>0</v>
      </c>
      <c r="O38" s="122"/>
      <c r="P38" s="123">
        <f t="shared" si="2"/>
        <v>23</v>
      </c>
    </row>
    <row r="39" spans="1:18" s="27" customFormat="1" ht="12.3" customHeight="1" x14ac:dyDescent="0.25">
      <c r="D39" s="27" t="s">
        <v>449</v>
      </c>
      <c r="E39" s="360">
        <v>1</v>
      </c>
      <c r="F39" s="360">
        <v>7</v>
      </c>
      <c r="G39" s="360">
        <v>19</v>
      </c>
      <c r="H39" s="360">
        <v>39</v>
      </c>
      <c r="I39" s="360">
        <v>0</v>
      </c>
      <c r="J39" s="360"/>
      <c r="K39" s="360">
        <v>0</v>
      </c>
      <c r="L39" s="360">
        <v>0</v>
      </c>
      <c r="M39" s="360">
        <v>0</v>
      </c>
      <c r="N39" s="360">
        <v>0</v>
      </c>
      <c r="O39" s="360"/>
      <c r="P39" s="123">
        <f t="shared" si="2"/>
        <v>66</v>
      </c>
    </row>
    <row r="40" spans="1:18" s="27" customFormat="1" ht="12.3" customHeight="1" x14ac:dyDescent="0.25">
      <c r="D40" s="27" t="s">
        <v>450</v>
      </c>
      <c r="E40" s="360">
        <v>0</v>
      </c>
      <c r="F40" s="360">
        <v>0</v>
      </c>
      <c r="G40" s="360">
        <v>0</v>
      </c>
      <c r="H40" s="360">
        <v>0</v>
      </c>
      <c r="I40" s="360">
        <v>0</v>
      </c>
      <c r="J40" s="360"/>
      <c r="K40" s="360">
        <v>0</v>
      </c>
      <c r="L40" s="360">
        <v>0</v>
      </c>
      <c r="M40" s="360">
        <v>0</v>
      </c>
      <c r="N40" s="360">
        <v>0</v>
      </c>
      <c r="O40" s="360"/>
      <c r="P40" s="123">
        <f t="shared" si="2"/>
        <v>0</v>
      </c>
    </row>
    <row r="41" spans="1:18" s="27" customFormat="1" ht="12.3" customHeight="1" x14ac:dyDescent="0.25">
      <c r="D41" s="27" t="s">
        <v>451</v>
      </c>
      <c r="E41" s="360">
        <v>0</v>
      </c>
      <c r="F41" s="360">
        <v>0</v>
      </c>
      <c r="G41" s="360">
        <v>1</v>
      </c>
      <c r="H41" s="360">
        <v>6</v>
      </c>
      <c r="I41" s="360">
        <v>0</v>
      </c>
      <c r="J41" s="360"/>
      <c r="K41" s="360">
        <v>0</v>
      </c>
      <c r="L41" s="360">
        <v>0</v>
      </c>
      <c r="M41" s="360">
        <v>0</v>
      </c>
      <c r="N41" s="360">
        <v>0</v>
      </c>
      <c r="O41" s="360"/>
      <c r="P41" s="123">
        <f t="shared" si="2"/>
        <v>7</v>
      </c>
    </row>
    <row r="42" spans="1:18" s="27" customFormat="1" ht="12.3" customHeight="1" x14ac:dyDescent="0.25">
      <c r="D42" s="27" t="s">
        <v>185</v>
      </c>
      <c r="E42" s="360">
        <v>0</v>
      </c>
      <c r="F42" s="360">
        <v>0</v>
      </c>
      <c r="G42" s="360">
        <v>0</v>
      </c>
      <c r="H42" s="360">
        <v>0</v>
      </c>
      <c r="I42" s="360">
        <v>0</v>
      </c>
      <c r="J42" s="360"/>
      <c r="K42" s="360">
        <v>0</v>
      </c>
      <c r="L42" s="360">
        <v>0</v>
      </c>
      <c r="M42" s="360">
        <v>0</v>
      </c>
      <c r="N42" s="360">
        <v>0</v>
      </c>
      <c r="O42" s="360"/>
      <c r="P42" s="123">
        <f t="shared" si="2"/>
        <v>0</v>
      </c>
    </row>
    <row r="43" spans="1:18" s="31" customFormat="1" ht="12.3" customHeight="1" x14ac:dyDescent="0.2">
      <c r="C43" s="31" t="s">
        <v>351</v>
      </c>
      <c r="E43" s="363">
        <v>0</v>
      </c>
      <c r="F43" s="363">
        <v>7</v>
      </c>
      <c r="G43" s="363">
        <v>10</v>
      </c>
      <c r="H43" s="363">
        <v>26</v>
      </c>
      <c r="I43" s="363">
        <v>0</v>
      </c>
      <c r="J43" s="363">
        <v>0</v>
      </c>
      <c r="K43" s="363">
        <v>0</v>
      </c>
      <c r="L43" s="363">
        <v>0</v>
      </c>
      <c r="M43" s="363">
        <v>0</v>
      </c>
      <c r="N43" s="363">
        <v>0</v>
      </c>
      <c r="O43" s="363"/>
      <c r="P43" s="123">
        <f t="shared" si="2"/>
        <v>43</v>
      </c>
    </row>
    <row r="44" spans="1:18" s="31" customFormat="1" ht="12.3" customHeight="1" x14ac:dyDescent="0.25">
      <c r="D44" s="27" t="s">
        <v>549</v>
      </c>
      <c r="E44" s="363">
        <v>0</v>
      </c>
      <c r="F44" s="363">
        <v>0</v>
      </c>
      <c r="G44" s="363">
        <v>0</v>
      </c>
      <c r="H44" s="360">
        <v>2</v>
      </c>
      <c r="I44" s="363"/>
      <c r="J44" s="363"/>
      <c r="K44" s="363"/>
      <c r="L44" s="363"/>
      <c r="M44" s="363"/>
      <c r="N44" s="363"/>
      <c r="O44" s="363"/>
      <c r="P44" s="123">
        <f t="shared" si="2"/>
        <v>2</v>
      </c>
    </row>
    <row r="45" spans="1:18" s="9" customFormat="1" ht="12.3" customHeight="1" x14ac:dyDescent="0.25"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1:18" s="9" customFormat="1" ht="12.3" customHeight="1" x14ac:dyDescent="0.25"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</row>
    <row r="47" spans="1:18" s="9" customFormat="1" ht="12.3" customHeight="1" x14ac:dyDescent="0.25"/>
    <row r="48" spans="1:18" s="9" customFormat="1" ht="12.3" customHeight="1" x14ac:dyDescent="0.25"/>
    <row r="49" spans="1:16" s="9" customFormat="1" ht="12.3" customHeight="1" x14ac:dyDescent="0.25"/>
    <row r="50" spans="1:16" s="9" customFormat="1" ht="12.3" customHeight="1" x14ac:dyDescent="0.25"/>
    <row r="51" spans="1:16" s="9" customFormat="1" ht="12.3" customHeight="1" x14ac:dyDescent="0.25">
      <c r="A51" s="24"/>
      <c r="B51" s="24"/>
      <c r="C51" s="24"/>
      <c r="D51" s="24"/>
      <c r="E51" s="417" t="s">
        <v>8</v>
      </c>
      <c r="F51" s="417"/>
      <c r="G51" s="417"/>
      <c r="H51" s="417"/>
      <c r="I51" s="417"/>
      <c r="J51" s="77"/>
      <c r="K51" s="417" t="s">
        <v>9</v>
      </c>
      <c r="L51" s="417"/>
      <c r="M51" s="417"/>
      <c r="N51" s="417"/>
      <c r="O51" s="77"/>
      <c r="P51" s="198" t="s">
        <v>56</v>
      </c>
    </row>
    <row r="52" spans="1:16" s="9" customFormat="1" ht="24" x14ac:dyDescent="0.25">
      <c r="A52" s="121"/>
      <c r="B52" s="121"/>
      <c r="C52" s="69"/>
      <c r="D52" s="69"/>
      <c r="E52" s="193" t="s">
        <v>5</v>
      </c>
      <c r="F52" s="193" t="s">
        <v>6</v>
      </c>
      <c r="G52" s="193" t="s">
        <v>2</v>
      </c>
      <c r="H52" s="193" t="s">
        <v>3</v>
      </c>
      <c r="I52" s="194" t="s">
        <v>83</v>
      </c>
      <c r="J52" s="195"/>
      <c r="K52" s="156" t="s">
        <v>75</v>
      </c>
      <c r="L52" s="196" t="s">
        <v>82</v>
      </c>
      <c r="M52" s="193" t="s">
        <v>26</v>
      </c>
      <c r="N52" s="194" t="s">
        <v>83</v>
      </c>
      <c r="O52" s="195"/>
      <c r="P52" s="197" t="s">
        <v>1</v>
      </c>
    </row>
    <row r="53" spans="1:16" s="9" customFormat="1" ht="3" customHeight="1" x14ac:dyDescent="0.25"/>
    <row r="54" spans="1:16" s="31" customFormat="1" ht="12.3" customHeight="1" x14ac:dyDescent="0.25">
      <c r="A54" s="111"/>
      <c r="B54" s="167" t="s">
        <v>452</v>
      </c>
      <c r="C54" s="111"/>
      <c r="D54" s="111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1:16" s="27" customFormat="1" ht="12.3" customHeight="1" x14ac:dyDescent="0.25">
      <c r="D55" s="27" t="s">
        <v>351</v>
      </c>
      <c r="E55" s="360">
        <v>0</v>
      </c>
      <c r="F55" s="360">
        <v>1</v>
      </c>
      <c r="G55" s="360">
        <v>10</v>
      </c>
      <c r="H55" s="360">
        <v>24</v>
      </c>
      <c r="I55" s="360">
        <v>0</v>
      </c>
      <c r="J55" s="360"/>
      <c r="K55" s="360">
        <v>0</v>
      </c>
      <c r="L55" s="360">
        <v>0</v>
      </c>
      <c r="M55" s="360">
        <v>0</v>
      </c>
      <c r="N55" s="360">
        <v>0</v>
      </c>
      <c r="O55" s="364"/>
      <c r="P55" s="123">
        <f t="shared" ref="P55:P65" si="3">SUM(E55:N55)</f>
        <v>35</v>
      </c>
    </row>
    <row r="56" spans="1:16" s="27" customFormat="1" ht="12.3" customHeight="1" x14ac:dyDescent="0.25">
      <c r="D56" s="27" t="s">
        <v>89</v>
      </c>
      <c r="E56" s="122">
        <v>0</v>
      </c>
      <c r="F56" s="122">
        <v>6</v>
      </c>
      <c r="G56" s="122">
        <v>9</v>
      </c>
      <c r="H56" s="122">
        <v>0</v>
      </c>
      <c r="I56" s="122">
        <v>0</v>
      </c>
      <c r="J56" s="122"/>
      <c r="K56" s="122">
        <v>0</v>
      </c>
      <c r="L56" s="122">
        <v>0</v>
      </c>
      <c r="M56" s="122">
        <v>0</v>
      </c>
      <c r="N56" s="122">
        <v>0</v>
      </c>
      <c r="O56" s="360"/>
      <c r="P56" s="123">
        <f t="shared" si="3"/>
        <v>15</v>
      </c>
    </row>
    <row r="57" spans="1:16" s="31" customFormat="1" ht="11.4" x14ac:dyDescent="0.2">
      <c r="C57" s="31" t="s">
        <v>352</v>
      </c>
      <c r="E57" s="363">
        <v>1</v>
      </c>
      <c r="F57" s="363">
        <v>7</v>
      </c>
      <c r="G57" s="363">
        <v>19</v>
      </c>
      <c r="H57" s="363">
        <v>39</v>
      </c>
      <c r="I57" s="363">
        <v>0</v>
      </c>
      <c r="J57" s="363">
        <v>0</v>
      </c>
      <c r="K57" s="363">
        <v>0</v>
      </c>
      <c r="L57" s="363">
        <v>0</v>
      </c>
      <c r="M57" s="363">
        <v>0</v>
      </c>
      <c r="N57" s="363">
        <v>0</v>
      </c>
      <c r="O57" s="363"/>
      <c r="P57" s="123">
        <f t="shared" si="3"/>
        <v>66</v>
      </c>
    </row>
    <row r="58" spans="1:16" s="27" customFormat="1" ht="12.3" customHeight="1" x14ac:dyDescent="0.25">
      <c r="D58" s="27" t="s">
        <v>355</v>
      </c>
      <c r="E58" s="360">
        <v>1</v>
      </c>
      <c r="F58" s="360">
        <v>7</v>
      </c>
      <c r="G58" s="360">
        <v>14</v>
      </c>
      <c r="H58" s="360">
        <v>20</v>
      </c>
      <c r="I58" s="360">
        <v>0</v>
      </c>
      <c r="J58" s="360"/>
      <c r="K58" s="360">
        <v>0</v>
      </c>
      <c r="L58" s="360">
        <v>0</v>
      </c>
      <c r="M58" s="360">
        <v>0</v>
      </c>
      <c r="N58" s="360">
        <v>0</v>
      </c>
      <c r="O58" s="360"/>
      <c r="P58" s="123">
        <f t="shared" si="3"/>
        <v>42</v>
      </c>
    </row>
    <row r="59" spans="1:16" s="27" customFormat="1" ht="12.3" customHeight="1" x14ac:dyDescent="0.25">
      <c r="D59" s="27" t="s">
        <v>453</v>
      </c>
      <c r="E59" s="360">
        <v>0</v>
      </c>
      <c r="F59" s="360">
        <v>0</v>
      </c>
      <c r="G59" s="360">
        <v>0</v>
      </c>
      <c r="H59" s="360">
        <v>10</v>
      </c>
      <c r="I59" s="360">
        <v>0</v>
      </c>
      <c r="J59" s="360"/>
      <c r="K59" s="360">
        <v>0</v>
      </c>
      <c r="L59" s="360">
        <v>0</v>
      </c>
      <c r="M59" s="360">
        <v>0</v>
      </c>
      <c r="N59" s="360">
        <v>0</v>
      </c>
      <c r="O59" s="360"/>
      <c r="P59" s="123">
        <f t="shared" si="3"/>
        <v>10</v>
      </c>
    </row>
    <row r="60" spans="1:16" s="27" customFormat="1" ht="12.3" customHeight="1" x14ac:dyDescent="0.25">
      <c r="D60" s="27" t="s">
        <v>356</v>
      </c>
      <c r="E60" s="122">
        <v>0</v>
      </c>
      <c r="F60" s="122">
        <v>0</v>
      </c>
      <c r="G60" s="122">
        <v>5</v>
      </c>
      <c r="H60" s="122">
        <v>9</v>
      </c>
      <c r="I60" s="122">
        <v>0</v>
      </c>
      <c r="J60" s="122"/>
      <c r="K60" s="122">
        <v>0</v>
      </c>
      <c r="L60" s="122">
        <v>0</v>
      </c>
      <c r="M60" s="122">
        <v>0</v>
      </c>
      <c r="N60" s="122">
        <v>0</v>
      </c>
      <c r="O60" s="360"/>
      <c r="P60" s="123">
        <f t="shared" si="3"/>
        <v>14</v>
      </c>
    </row>
    <row r="61" spans="1:16" s="31" customFormat="1" ht="12.3" customHeight="1" x14ac:dyDescent="0.2">
      <c r="C61" s="31" t="s">
        <v>353</v>
      </c>
      <c r="E61" s="363">
        <v>2</v>
      </c>
      <c r="F61" s="363">
        <v>4</v>
      </c>
      <c r="G61" s="363">
        <v>16</v>
      </c>
      <c r="H61" s="363">
        <v>44</v>
      </c>
      <c r="I61" s="363">
        <v>0</v>
      </c>
      <c r="J61" s="363"/>
      <c r="K61" s="363">
        <v>0</v>
      </c>
      <c r="L61" s="363">
        <v>0</v>
      </c>
      <c r="M61" s="363">
        <v>0</v>
      </c>
      <c r="N61" s="363">
        <v>0</v>
      </c>
      <c r="O61" s="363"/>
      <c r="P61" s="123">
        <f t="shared" si="3"/>
        <v>66</v>
      </c>
    </row>
    <row r="62" spans="1:16" s="31" customFormat="1" ht="12.3" customHeight="1" x14ac:dyDescent="0.2">
      <c r="C62" s="31" t="s">
        <v>354</v>
      </c>
      <c r="E62" s="363">
        <v>1</v>
      </c>
      <c r="F62" s="363">
        <v>4</v>
      </c>
      <c r="G62" s="363">
        <v>10</v>
      </c>
      <c r="H62" s="363">
        <v>29</v>
      </c>
      <c r="I62" s="363">
        <v>0</v>
      </c>
      <c r="J62" s="363">
        <v>0</v>
      </c>
      <c r="K62" s="363">
        <v>0</v>
      </c>
      <c r="L62" s="363">
        <v>0</v>
      </c>
      <c r="M62" s="363">
        <v>0</v>
      </c>
      <c r="N62" s="363">
        <v>0</v>
      </c>
      <c r="O62" s="363"/>
      <c r="P62" s="123">
        <f t="shared" si="3"/>
        <v>44</v>
      </c>
    </row>
    <row r="63" spans="1:16" s="27" customFormat="1" ht="12.3" customHeight="1" x14ac:dyDescent="0.25">
      <c r="D63" s="27" t="s">
        <v>354</v>
      </c>
      <c r="E63" s="360">
        <v>1</v>
      </c>
      <c r="F63" s="360">
        <v>1</v>
      </c>
      <c r="G63" s="360">
        <v>2</v>
      </c>
      <c r="H63" s="360">
        <v>2</v>
      </c>
      <c r="I63" s="360">
        <v>0</v>
      </c>
      <c r="J63" s="360"/>
      <c r="K63" s="360">
        <v>0</v>
      </c>
      <c r="L63" s="360">
        <v>0</v>
      </c>
      <c r="M63" s="360">
        <v>0</v>
      </c>
      <c r="N63" s="360">
        <v>0</v>
      </c>
      <c r="O63" s="360"/>
      <c r="P63" s="123">
        <f t="shared" si="3"/>
        <v>6</v>
      </c>
    </row>
    <row r="64" spans="1:16" s="27" customFormat="1" ht="12.3" customHeight="1" x14ac:dyDescent="0.25">
      <c r="D64" s="27" t="s">
        <v>454</v>
      </c>
      <c r="E64" s="122">
        <v>0</v>
      </c>
      <c r="F64" s="122">
        <v>0</v>
      </c>
      <c r="G64" s="122">
        <v>0</v>
      </c>
      <c r="H64" s="122">
        <v>3</v>
      </c>
      <c r="I64" s="122">
        <v>0</v>
      </c>
      <c r="J64" s="360"/>
      <c r="K64" s="122">
        <v>0</v>
      </c>
      <c r="L64" s="122">
        <v>0</v>
      </c>
      <c r="M64" s="122">
        <v>0</v>
      </c>
      <c r="N64" s="122">
        <v>0</v>
      </c>
      <c r="O64" s="360"/>
      <c r="P64" s="123">
        <f t="shared" si="3"/>
        <v>3</v>
      </c>
    </row>
    <row r="65" spans="1:16" s="27" customFormat="1" ht="12.3" customHeight="1" x14ac:dyDescent="0.25">
      <c r="D65" s="27" t="s">
        <v>89</v>
      </c>
      <c r="E65" s="122">
        <v>0</v>
      </c>
      <c r="F65" s="122">
        <v>3</v>
      </c>
      <c r="G65" s="122">
        <v>8</v>
      </c>
      <c r="H65" s="122">
        <v>24</v>
      </c>
      <c r="I65" s="122">
        <v>0</v>
      </c>
      <c r="J65" s="122"/>
      <c r="K65" s="122">
        <v>0</v>
      </c>
      <c r="L65" s="122">
        <v>0</v>
      </c>
      <c r="M65" s="122">
        <v>0</v>
      </c>
      <c r="N65" s="122">
        <v>0</v>
      </c>
      <c r="O65" s="360"/>
      <c r="P65" s="123">
        <f t="shared" si="3"/>
        <v>35</v>
      </c>
    </row>
    <row r="66" spans="1:16" s="31" customFormat="1" ht="12.3" customHeight="1" x14ac:dyDescent="0.2">
      <c r="C66" s="31" t="s">
        <v>376</v>
      </c>
      <c r="E66" s="363">
        <v>0</v>
      </c>
      <c r="F66" s="363">
        <v>0</v>
      </c>
      <c r="G66" s="363">
        <v>0</v>
      </c>
      <c r="H66" s="363">
        <v>0</v>
      </c>
      <c r="I66" s="363">
        <v>0</v>
      </c>
      <c r="J66" s="363">
        <v>0</v>
      </c>
      <c r="K66" s="363">
        <v>22</v>
      </c>
      <c r="L66" s="363">
        <v>0</v>
      </c>
      <c r="M66" s="363">
        <v>0</v>
      </c>
      <c r="N66" s="363">
        <v>0</v>
      </c>
      <c r="O66" s="363"/>
      <c r="P66" s="363">
        <v>22</v>
      </c>
    </row>
    <row r="67" spans="1:16" s="27" customFormat="1" ht="12.3" customHeight="1" x14ac:dyDescent="0.25">
      <c r="D67" s="27" t="s">
        <v>88</v>
      </c>
      <c r="E67" s="360">
        <v>0</v>
      </c>
      <c r="F67" s="360">
        <v>0</v>
      </c>
      <c r="G67" s="360">
        <v>0</v>
      </c>
      <c r="H67" s="360">
        <v>0</v>
      </c>
      <c r="I67" s="360">
        <v>0</v>
      </c>
      <c r="J67" s="360"/>
      <c r="K67" s="360">
        <v>13</v>
      </c>
      <c r="L67" s="360">
        <v>0</v>
      </c>
      <c r="M67" s="360">
        <v>0</v>
      </c>
      <c r="N67" s="360">
        <v>0</v>
      </c>
      <c r="O67" s="360"/>
      <c r="P67" s="360">
        <v>13</v>
      </c>
    </row>
    <row r="68" spans="1:16" s="27" customFormat="1" ht="12.3" customHeight="1" x14ac:dyDescent="0.25">
      <c r="D68" s="27" t="s">
        <v>89</v>
      </c>
      <c r="E68" s="360">
        <v>0</v>
      </c>
      <c r="F68" s="360">
        <v>0</v>
      </c>
      <c r="G68" s="360">
        <v>0</v>
      </c>
      <c r="H68" s="360">
        <v>0</v>
      </c>
      <c r="I68" s="360">
        <v>0</v>
      </c>
      <c r="J68" s="360"/>
      <c r="K68" s="360">
        <v>8</v>
      </c>
      <c r="L68" s="360">
        <v>0</v>
      </c>
      <c r="M68" s="360">
        <v>0</v>
      </c>
      <c r="N68" s="360">
        <v>0</v>
      </c>
      <c r="O68" s="360"/>
      <c r="P68" s="360">
        <v>8</v>
      </c>
    </row>
    <row r="69" spans="1:16" s="9" customFormat="1" ht="6" customHeight="1" x14ac:dyDescent="0.25">
      <c r="A69" s="24"/>
      <c r="B69" s="24"/>
      <c r="C69" s="24"/>
      <c r="D69" s="2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</row>
    <row r="70" spans="1:16" s="31" customFormat="1" ht="12.3" customHeight="1" x14ac:dyDescent="0.2">
      <c r="A70" s="111"/>
      <c r="B70" s="111" t="s">
        <v>397</v>
      </c>
      <c r="C70" s="111"/>
      <c r="D70" s="111"/>
      <c r="E70" s="124">
        <v>6</v>
      </c>
      <c r="F70" s="124">
        <v>13</v>
      </c>
      <c r="G70" s="124">
        <v>44</v>
      </c>
      <c r="H70" s="124">
        <v>101</v>
      </c>
      <c r="I70" s="124">
        <v>0</v>
      </c>
      <c r="J70" s="124">
        <v>0</v>
      </c>
      <c r="K70" s="124">
        <v>0</v>
      </c>
      <c r="L70" s="124">
        <v>0</v>
      </c>
      <c r="M70" s="124">
        <v>0</v>
      </c>
      <c r="N70" s="124">
        <v>0</v>
      </c>
      <c r="O70" s="124"/>
      <c r="P70" s="124">
        <v>164</v>
      </c>
    </row>
    <row r="71" spans="1:16" s="31" customFormat="1" ht="12.3" customHeight="1" x14ac:dyDescent="0.2">
      <c r="C71" s="31" t="s">
        <v>186</v>
      </c>
      <c r="E71" s="363">
        <v>0</v>
      </c>
      <c r="F71" s="363">
        <v>1</v>
      </c>
      <c r="G71" s="363">
        <v>6</v>
      </c>
      <c r="H71" s="363">
        <v>25</v>
      </c>
      <c r="I71" s="363">
        <v>0</v>
      </c>
      <c r="J71" s="363"/>
      <c r="K71" s="363">
        <v>0</v>
      </c>
      <c r="L71" s="363">
        <v>0</v>
      </c>
      <c r="M71" s="363">
        <v>0</v>
      </c>
      <c r="N71" s="363">
        <v>0</v>
      </c>
      <c r="O71" s="363"/>
      <c r="P71" s="363">
        <v>32</v>
      </c>
    </row>
    <row r="72" spans="1:16" s="31" customFormat="1" ht="12.3" customHeight="1" x14ac:dyDescent="0.2">
      <c r="C72" s="31" t="s">
        <v>187</v>
      </c>
      <c r="E72" s="123">
        <v>2</v>
      </c>
      <c r="F72" s="123">
        <v>1</v>
      </c>
      <c r="G72" s="123">
        <v>11</v>
      </c>
      <c r="H72" s="123">
        <v>16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3">
        <v>0</v>
      </c>
      <c r="O72" s="123"/>
      <c r="P72" s="123">
        <v>30</v>
      </c>
    </row>
    <row r="73" spans="1:16" s="27" customFormat="1" ht="12.3" customHeight="1" x14ac:dyDescent="0.25">
      <c r="D73" s="27" t="s">
        <v>188</v>
      </c>
      <c r="E73" s="360">
        <v>2</v>
      </c>
      <c r="F73" s="360">
        <v>1</v>
      </c>
      <c r="G73" s="360">
        <v>2</v>
      </c>
      <c r="H73" s="360">
        <v>9</v>
      </c>
      <c r="I73" s="360">
        <v>0</v>
      </c>
      <c r="J73" s="360"/>
      <c r="K73" s="360">
        <v>0</v>
      </c>
      <c r="L73" s="360">
        <v>0</v>
      </c>
      <c r="M73" s="360">
        <v>0</v>
      </c>
      <c r="N73" s="360">
        <v>0</v>
      </c>
      <c r="O73" s="360"/>
      <c r="P73" s="360">
        <v>14</v>
      </c>
    </row>
    <row r="74" spans="1:16" s="27" customFormat="1" ht="12.3" customHeight="1" x14ac:dyDescent="0.25">
      <c r="D74" s="27" t="s">
        <v>310</v>
      </c>
      <c r="E74" s="122">
        <v>0</v>
      </c>
      <c r="F74" s="122">
        <v>0</v>
      </c>
      <c r="G74" s="122">
        <v>9</v>
      </c>
      <c r="H74" s="122">
        <v>7</v>
      </c>
      <c r="I74" s="122">
        <v>0</v>
      </c>
      <c r="J74" s="360"/>
      <c r="K74" s="122">
        <v>0</v>
      </c>
      <c r="L74" s="122">
        <v>0</v>
      </c>
      <c r="M74" s="122">
        <v>0</v>
      </c>
      <c r="N74" s="122">
        <v>0</v>
      </c>
      <c r="O74" s="360"/>
      <c r="P74" s="122">
        <v>16</v>
      </c>
    </row>
    <row r="75" spans="1:16" s="27" customFormat="1" ht="12.3" customHeight="1" x14ac:dyDescent="0.25">
      <c r="D75" s="27" t="s">
        <v>382</v>
      </c>
      <c r="E75" s="122">
        <v>1</v>
      </c>
      <c r="F75" s="122">
        <v>7</v>
      </c>
      <c r="G75" s="122">
        <v>14</v>
      </c>
      <c r="H75" s="122">
        <v>15</v>
      </c>
      <c r="I75" s="122">
        <v>0</v>
      </c>
      <c r="J75" s="122"/>
      <c r="K75" s="122">
        <v>0</v>
      </c>
      <c r="L75" s="122">
        <v>0</v>
      </c>
      <c r="M75" s="122">
        <v>0</v>
      </c>
      <c r="N75" s="122">
        <v>0</v>
      </c>
      <c r="O75" s="360"/>
      <c r="P75" s="122">
        <v>37</v>
      </c>
    </row>
    <row r="76" spans="1:16" s="31" customFormat="1" ht="12.3" customHeight="1" x14ac:dyDescent="0.2">
      <c r="C76" s="31" t="s">
        <v>398</v>
      </c>
      <c r="E76" s="363">
        <v>0</v>
      </c>
      <c r="F76" s="363">
        <v>1</v>
      </c>
      <c r="G76" s="363">
        <v>1</v>
      </c>
      <c r="H76" s="363">
        <v>9</v>
      </c>
      <c r="I76" s="363">
        <v>0</v>
      </c>
      <c r="J76" s="363"/>
      <c r="K76" s="363">
        <v>0</v>
      </c>
      <c r="L76" s="363">
        <v>0</v>
      </c>
      <c r="M76" s="363">
        <v>0</v>
      </c>
      <c r="N76" s="363">
        <v>0</v>
      </c>
      <c r="O76" s="363"/>
      <c r="P76" s="363">
        <v>11</v>
      </c>
    </row>
    <row r="77" spans="1:16" s="27" customFormat="1" ht="12.3" customHeight="1" x14ac:dyDescent="0.25">
      <c r="D77" s="27" t="s">
        <v>322</v>
      </c>
      <c r="E77" s="360">
        <v>0</v>
      </c>
      <c r="F77" s="360">
        <v>1</v>
      </c>
      <c r="G77" s="360">
        <v>1</v>
      </c>
      <c r="H77" s="360">
        <v>9</v>
      </c>
      <c r="I77" s="360">
        <v>0</v>
      </c>
      <c r="J77" s="360"/>
      <c r="K77" s="360">
        <v>0</v>
      </c>
      <c r="L77" s="360">
        <v>0</v>
      </c>
      <c r="M77" s="360">
        <v>0</v>
      </c>
      <c r="N77" s="360">
        <v>0</v>
      </c>
      <c r="O77" s="360"/>
      <c r="P77" s="360">
        <v>11</v>
      </c>
    </row>
    <row r="78" spans="1:16" s="31" customFormat="1" ht="12.3" customHeight="1" x14ac:dyDescent="0.2">
      <c r="C78" s="31" t="s">
        <v>189</v>
      </c>
      <c r="E78" s="363">
        <v>2</v>
      </c>
      <c r="F78" s="363">
        <v>3</v>
      </c>
      <c r="G78" s="363">
        <v>5</v>
      </c>
      <c r="H78" s="363">
        <v>14</v>
      </c>
      <c r="I78" s="363">
        <v>0</v>
      </c>
      <c r="J78" s="363"/>
      <c r="K78" s="363">
        <v>0</v>
      </c>
      <c r="L78" s="363">
        <v>0</v>
      </c>
      <c r="M78" s="363">
        <v>0</v>
      </c>
      <c r="N78" s="363">
        <v>0</v>
      </c>
      <c r="O78" s="363"/>
      <c r="P78" s="363">
        <v>24</v>
      </c>
    </row>
    <row r="79" spans="1:16" s="31" customFormat="1" ht="12.3" customHeight="1" x14ac:dyDescent="0.2">
      <c r="C79" s="31" t="s">
        <v>190</v>
      </c>
      <c r="E79" s="123">
        <v>1</v>
      </c>
      <c r="F79" s="123">
        <v>0</v>
      </c>
      <c r="G79" s="123">
        <v>7</v>
      </c>
      <c r="H79" s="123">
        <v>22</v>
      </c>
      <c r="I79" s="123">
        <v>0</v>
      </c>
      <c r="J79" s="123"/>
      <c r="K79" s="123">
        <v>0</v>
      </c>
      <c r="L79" s="123">
        <v>0</v>
      </c>
      <c r="M79" s="123">
        <v>0</v>
      </c>
      <c r="N79" s="123">
        <v>0</v>
      </c>
      <c r="O79" s="123"/>
      <c r="P79" s="123">
        <v>30</v>
      </c>
    </row>
    <row r="80" spans="1:16" s="9" customFormat="1" ht="6" customHeight="1" x14ac:dyDescent="0.25"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</row>
    <row r="81" spans="1:16" s="31" customFormat="1" ht="12.3" customHeight="1" x14ac:dyDescent="0.2">
      <c r="A81" s="111"/>
      <c r="B81" s="295" t="s">
        <v>54</v>
      </c>
      <c r="C81" s="111"/>
      <c r="D81" s="111"/>
      <c r="E81" s="124">
        <v>8</v>
      </c>
      <c r="F81" s="124">
        <v>26</v>
      </c>
      <c r="G81" s="124">
        <v>80</v>
      </c>
      <c r="H81" s="124">
        <v>154</v>
      </c>
      <c r="I81" s="124">
        <v>0</v>
      </c>
      <c r="J81" s="124">
        <v>0</v>
      </c>
      <c r="K81" s="124">
        <v>29</v>
      </c>
      <c r="L81" s="124">
        <v>2</v>
      </c>
      <c r="M81" s="124">
        <v>0</v>
      </c>
      <c r="N81" s="124">
        <v>0</v>
      </c>
      <c r="O81" s="124"/>
      <c r="P81" s="402">
        <f>SUM(E81:N81)</f>
        <v>299</v>
      </c>
    </row>
    <row r="82" spans="1:16" s="31" customFormat="1" ht="12.3" customHeight="1" x14ac:dyDescent="0.2">
      <c r="C82" s="31" t="s">
        <v>191</v>
      </c>
      <c r="E82" s="363">
        <v>2</v>
      </c>
      <c r="F82" s="363">
        <v>11</v>
      </c>
      <c r="G82" s="363">
        <v>19</v>
      </c>
      <c r="H82" s="363">
        <v>46</v>
      </c>
      <c r="I82" s="363">
        <v>0</v>
      </c>
      <c r="J82" s="363">
        <v>0</v>
      </c>
      <c r="K82" s="363">
        <v>0</v>
      </c>
      <c r="L82" s="363">
        <v>0</v>
      </c>
      <c r="M82" s="363">
        <v>0</v>
      </c>
      <c r="N82" s="363">
        <v>0</v>
      </c>
      <c r="O82" s="363"/>
      <c r="P82" s="123">
        <f t="shared" ref="P82:P88" si="4">SUM(E82:N82)</f>
        <v>78</v>
      </c>
    </row>
    <row r="83" spans="1:16" s="27" customFormat="1" ht="12.3" customHeight="1" x14ac:dyDescent="0.25">
      <c r="D83" s="27" t="s">
        <v>192</v>
      </c>
      <c r="E83" s="360">
        <v>2</v>
      </c>
      <c r="F83" s="360">
        <v>11</v>
      </c>
      <c r="G83" s="360">
        <v>19</v>
      </c>
      <c r="H83" s="360">
        <v>46</v>
      </c>
      <c r="I83" s="360">
        <v>0</v>
      </c>
      <c r="J83" s="360"/>
      <c r="K83" s="360">
        <v>0</v>
      </c>
      <c r="L83" s="360">
        <v>0</v>
      </c>
      <c r="M83" s="360">
        <v>0</v>
      </c>
      <c r="N83" s="360">
        <v>0</v>
      </c>
      <c r="O83" s="360"/>
      <c r="P83" s="123">
        <f t="shared" si="4"/>
        <v>78</v>
      </c>
    </row>
    <row r="84" spans="1:16" s="27" customFormat="1" ht="12.3" customHeight="1" x14ac:dyDescent="0.25">
      <c r="D84" s="27" t="s">
        <v>383</v>
      </c>
      <c r="E84" s="122">
        <v>0</v>
      </c>
      <c r="F84" s="122">
        <v>0</v>
      </c>
      <c r="G84" s="122">
        <v>0</v>
      </c>
      <c r="H84" s="122">
        <v>0</v>
      </c>
      <c r="I84" s="122">
        <v>0</v>
      </c>
      <c r="J84" s="360"/>
      <c r="K84" s="122">
        <v>0</v>
      </c>
      <c r="L84" s="122">
        <v>0</v>
      </c>
      <c r="M84" s="122">
        <v>0</v>
      </c>
      <c r="N84" s="122">
        <v>0</v>
      </c>
      <c r="O84" s="360"/>
      <c r="P84" s="123">
        <f t="shared" si="4"/>
        <v>0</v>
      </c>
    </row>
    <row r="85" spans="1:16" s="27" customFormat="1" ht="12.3" customHeight="1" x14ac:dyDescent="0.25">
      <c r="D85" s="27" t="s">
        <v>89</v>
      </c>
      <c r="E85" s="122">
        <v>6</v>
      </c>
      <c r="F85" s="122">
        <v>11</v>
      </c>
      <c r="G85" s="122">
        <v>41</v>
      </c>
      <c r="H85" s="122">
        <v>53</v>
      </c>
      <c r="I85" s="122">
        <v>0</v>
      </c>
      <c r="J85" s="360"/>
      <c r="K85" s="122">
        <v>0</v>
      </c>
      <c r="L85" s="122">
        <v>0</v>
      </c>
      <c r="M85" s="122">
        <v>0</v>
      </c>
      <c r="N85" s="122">
        <v>0</v>
      </c>
      <c r="O85" s="360"/>
      <c r="P85" s="123">
        <f t="shared" si="4"/>
        <v>111</v>
      </c>
    </row>
    <row r="86" spans="1:16" s="31" customFormat="1" ht="12.3" customHeight="1" x14ac:dyDescent="0.2">
      <c r="C86" s="31" t="s">
        <v>384</v>
      </c>
      <c r="E86" s="123">
        <v>6</v>
      </c>
      <c r="F86" s="123">
        <v>11</v>
      </c>
      <c r="G86" s="123">
        <v>41</v>
      </c>
      <c r="H86" s="123">
        <v>53</v>
      </c>
      <c r="I86" s="123">
        <v>0</v>
      </c>
      <c r="J86" s="123"/>
      <c r="K86" s="123">
        <v>0</v>
      </c>
      <c r="L86" s="123">
        <v>0</v>
      </c>
      <c r="M86" s="123">
        <v>0</v>
      </c>
      <c r="N86" s="123">
        <v>0</v>
      </c>
      <c r="O86" s="123"/>
      <c r="P86" s="123">
        <f t="shared" si="4"/>
        <v>111</v>
      </c>
    </row>
    <row r="87" spans="1:16" s="31" customFormat="1" ht="12.3" customHeight="1" x14ac:dyDescent="0.2">
      <c r="A87" s="73"/>
      <c r="B87" s="296"/>
      <c r="C87" s="73" t="s">
        <v>193</v>
      </c>
      <c r="D87" s="73"/>
      <c r="E87" s="221">
        <v>0</v>
      </c>
      <c r="F87" s="221">
        <v>4</v>
      </c>
      <c r="G87" s="221">
        <v>17</v>
      </c>
      <c r="H87" s="221">
        <v>40</v>
      </c>
      <c r="I87" s="221">
        <v>0</v>
      </c>
      <c r="J87" s="221">
        <v>0</v>
      </c>
      <c r="K87" s="221">
        <v>0</v>
      </c>
      <c r="L87" s="221">
        <v>0</v>
      </c>
      <c r="M87" s="221">
        <v>0</v>
      </c>
      <c r="N87" s="221">
        <v>0</v>
      </c>
      <c r="O87" s="221"/>
      <c r="P87" s="123">
        <f t="shared" si="4"/>
        <v>61</v>
      </c>
    </row>
    <row r="88" spans="1:16" s="27" customFormat="1" ht="12.3" customHeight="1" x14ac:dyDescent="0.25">
      <c r="A88" s="205"/>
      <c r="B88" s="205"/>
      <c r="C88" s="205"/>
      <c r="D88" s="205" t="s">
        <v>455</v>
      </c>
      <c r="E88" s="209">
        <v>0</v>
      </c>
      <c r="F88" s="209">
        <v>0</v>
      </c>
      <c r="G88" s="209">
        <v>0</v>
      </c>
      <c r="H88" s="209">
        <v>2</v>
      </c>
      <c r="I88" s="209">
        <v>0</v>
      </c>
      <c r="J88" s="209"/>
      <c r="K88" s="209">
        <v>0</v>
      </c>
      <c r="L88" s="209">
        <v>0</v>
      </c>
      <c r="M88" s="209">
        <v>0</v>
      </c>
      <c r="N88" s="209">
        <v>0</v>
      </c>
      <c r="O88" s="209"/>
      <c r="P88" s="123">
        <f t="shared" si="4"/>
        <v>2</v>
      </c>
    </row>
    <row r="89" spans="1:16" s="9" customFormat="1" ht="12.3" customHeight="1" x14ac:dyDescent="0.25"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</row>
    <row r="90" spans="1:16" s="9" customFormat="1" ht="12.3" customHeight="1" x14ac:dyDescent="0.25"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</row>
    <row r="91" spans="1:16" s="9" customFormat="1" ht="12.3" customHeight="1" x14ac:dyDescent="0.25"/>
    <row r="92" spans="1:16" s="9" customFormat="1" ht="12.3" customHeight="1" x14ac:dyDescent="0.25"/>
    <row r="93" spans="1:16" s="9" customFormat="1" ht="12.3" customHeight="1" x14ac:dyDescent="0.25"/>
    <row r="94" spans="1:16" s="9" customFormat="1" ht="12.3" customHeight="1" x14ac:dyDescent="0.25"/>
    <row r="95" spans="1:16" s="9" customFormat="1" ht="12.3" customHeight="1" x14ac:dyDescent="0.25">
      <c r="A95" s="24"/>
      <c r="B95" s="24"/>
      <c r="C95" s="24"/>
      <c r="D95" s="24"/>
      <c r="E95" s="417" t="s">
        <v>8</v>
      </c>
      <c r="F95" s="417"/>
      <c r="G95" s="417"/>
      <c r="H95" s="417"/>
      <c r="I95" s="417"/>
      <c r="J95" s="77"/>
      <c r="K95" s="417" t="s">
        <v>9</v>
      </c>
      <c r="L95" s="417"/>
      <c r="M95" s="417"/>
      <c r="N95" s="417"/>
      <c r="O95" s="77"/>
      <c r="P95" s="198" t="s">
        <v>56</v>
      </c>
    </row>
    <row r="96" spans="1:16" s="9" customFormat="1" ht="24" x14ac:dyDescent="0.25">
      <c r="A96" s="121"/>
      <c r="B96" s="121"/>
      <c r="C96" s="69"/>
      <c r="D96" s="69"/>
      <c r="E96" s="193" t="s">
        <v>5</v>
      </c>
      <c r="F96" s="193" t="s">
        <v>6</v>
      </c>
      <c r="G96" s="193" t="s">
        <v>2</v>
      </c>
      <c r="H96" s="193" t="s">
        <v>3</v>
      </c>
      <c r="I96" s="194" t="s">
        <v>83</v>
      </c>
      <c r="J96" s="195"/>
      <c r="K96" s="156" t="s">
        <v>75</v>
      </c>
      <c r="L96" s="196" t="s">
        <v>82</v>
      </c>
      <c r="M96" s="193" t="s">
        <v>26</v>
      </c>
      <c r="N96" s="194" t="s">
        <v>83</v>
      </c>
      <c r="O96" s="195"/>
      <c r="P96" s="197" t="s">
        <v>1</v>
      </c>
    </row>
    <row r="97" spans="1:16" s="9" customFormat="1" ht="3" customHeight="1" x14ac:dyDescent="0.25"/>
    <row r="98" spans="1:16" s="31" customFormat="1" ht="12.3" customHeight="1" x14ac:dyDescent="0.25">
      <c r="A98" s="111"/>
      <c r="B98" s="210" t="s">
        <v>456</v>
      </c>
      <c r="C98" s="111"/>
      <c r="D98" s="111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</row>
    <row r="99" spans="1:16" s="27" customFormat="1" ht="12.3" customHeight="1" x14ac:dyDescent="0.25">
      <c r="D99" s="27" t="s">
        <v>194</v>
      </c>
      <c r="E99" s="360">
        <v>0</v>
      </c>
      <c r="F99" s="360">
        <v>0</v>
      </c>
      <c r="G99" s="360">
        <v>4</v>
      </c>
      <c r="H99" s="360">
        <v>6</v>
      </c>
      <c r="I99" s="360">
        <v>0</v>
      </c>
      <c r="J99" s="360"/>
      <c r="K99" s="360">
        <v>0</v>
      </c>
      <c r="L99" s="360">
        <v>0</v>
      </c>
      <c r="M99" s="360">
        <v>0</v>
      </c>
      <c r="N99" s="360">
        <v>0</v>
      </c>
      <c r="O99" s="360"/>
      <c r="P99" s="123">
        <f t="shared" ref="P99:P111" si="5">SUM(E99:N99)</f>
        <v>10</v>
      </c>
    </row>
    <row r="100" spans="1:16" s="27" customFormat="1" ht="12.3" customHeight="1" x14ac:dyDescent="0.25">
      <c r="D100" s="27" t="s">
        <v>195</v>
      </c>
      <c r="E100" s="122">
        <v>0</v>
      </c>
      <c r="F100" s="122">
        <v>1</v>
      </c>
      <c r="G100" s="122">
        <v>10</v>
      </c>
      <c r="H100" s="122">
        <v>21</v>
      </c>
      <c r="I100" s="122">
        <v>0</v>
      </c>
      <c r="J100" s="122"/>
      <c r="K100" s="122">
        <v>0</v>
      </c>
      <c r="L100" s="122">
        <v>0</v>
      </c>
      <c r="M100" s="122">
        <v>0</v>
      </c>
      <c r="N100" s="122">
        <v>0</v>
      </c>
      <c r="O100" s="122"/>
      <c r="P100" s="123">
        <f t="shared" si="5"/>
        <v>32</v>
      </c>
    </row>
    <row r="101" spans="1:16" s="27" customFormat="1" ht="12.3" customHeight="1" x14ac:dyDescent="0.25">
      <c r="D101" s="27" t="s">
        <v>196</v>
      </c>
      <c r="E101" s="360">
        <v>0</v>
      </c>
      <c r="F101" s="360">
        <v>3</v>
      </c>
      <c r="G101" s="360">
        <v>3</v>
      </c>
      <c r="H101" s="360">
        <v>11</v>
      </c>
      <c r="I101" s="360">
        <v>0</v>
      </c>
      <c r="J101" s="360"/>
      <c r="K101" s="360">
        <v>0</v>
      </c>
      <c r="L101" s="360">
        <v>0</v>
      </c>
      <c r="M101" s="360">
        <v>0</v>
      </c>
      <c r="N101" s="360">
        <v>0</v>
      </c>
      <c r="O101" s="360"/>
      <c r="P101" s="123">
        <f t="shared" si="5"/>
        <v>17</v>
      </c>
    </row>
    <row r="102" spans="1:16" s="27" customFormat="1" ht="12.3" customHeight="1" x14ac:dyDescent="0.25">
      <c r="D102" s="27" t="s">
        <v>89</v>
      </c>
      <c r="E102" s="360">
        <v>0</v>
      </c>
      <c r="F102" s="360">
        <v>0</v>
      </c>
      <c r="G102" s="360">
        <v>0</v>
      </c>
      <c r="H102" s="360">
        <v>0</v>
      </c>
      <c r="I102" s="360">
        <v>0</v>
      </c>
      <c r="J102" s="360"/>
      <c r="K102" s="360">
        <v>0</v>
      </c>
      <c r="L102" s="360">
        <v>0</v>
      </c>
      <c r="M102" s="360">
        <v>0</v>
      </c>
      <c r="N102" s="360">
        <v>0</v>
      </c>
      <c r="O102" s="360"/>
      <c r="P102" s="123">
        <f t="shared" si="5"/>
        <v>0</v>
      </c>
    </row>
    <row r="103" spans="1:16" s="31" customFormat="1" ht="12.3" customHeight="1" x14ac:dyDescent="0.2">
      <c r="C103" s="31" t="s">
        <v>197</v>
      </c>
      <c r="E103" s="363">
        <v>0</v>
      </c>
      <c r="F103" s="363">
        <v>0</v>
      </c>
      <c r="G103" s="363">
        <v>3</v>
      </c>
      <c r="H103" s="363">
        <v>15</v>
      </c>
      <c r="I103" s="363">
        <v>0</v>
      </c>
      <c r="J103" s="363"/>
      <c r="K103" s="363">
        <v>0</v>
      </c>
      <c r="L103" s="363">
        <v>0</v>
      </c>
      <c r="M103" s="363">
        <v>0</v>
      </c>
      <c r="N103" s="363">
        <v>0</v>
      </c>
      <c r="O103" s="363"/>
      <c r="P103" s="123">
        <f t="shared" si="5"/>
        <v>18</v>
      </c>
    </row>
    <row r="104" spans="1:16" s="31" customFormat="1" ht="12.3" customHeight="1" x14ac:dyDescent="0.2">
      <c r="C104" s="31" t="s">
        <v>91</v>
      </c>
      <c r="E104" s="123">
        <v>0</v>
      </c>
      <c r="F104" s="123">
        <v>0</v>
      </c>
      <c r="G104" s="123">
        <v>0</v>
      </c>
      <c r="H104" s="123">
        <v>0</v>
      </c>
      <c r="I104" s="123">
        <v>0</v>
      </c>
      <c r="J104" s="361">
        <v>0</v>
      </c>
      <c r="K104" s="123">
        <v>29</v>
      </c>
      <c r="L104" s="123">
        <v>0</v>
      </c>
      <c r="M104" s="123">
        <v>0</v>
      </c>
      <c r="N104" s="123">
        <v>0</v>
      </c>
      <c r="O104" s="361"/>
      <c r="P104" s="123">
        <f t="shared" si="5"/>
        <v>29</v>
      </c>
    </row>
    <row r="105" spans="1:16" s="27" customFormat="1" ht="12.3" customHeight="1" x14ac:dyDescent="0.25">
      <c r="D105" s="27" t="s">
        <v>457</v>
      </c>
      <c r="E105" s="122">
        <v>0</v>
      </c>
      <c r="F105" s="122">
        <v>0</v>
      </c>
      <c r="G105" s="122">
        <v>0</v>
      </c>
      <c r="H105" s="122">
        <v>0</v>
      </c>
      <c r="I105" s="122">
        <v>0</v>
      </c>
      <c r="J105" s="122"/>
      <c r="K105" s="122">
        <v>9</v>
      </c>
      <c r="L105" s="122">
        <v>0</v>
      </c>
      <c r="M105" s="122">
        <v>0</v>
      </c>
      <c r="N105" s="122">
        <v>0</v>
      </c>
      <c r="O105" s="122"/>
      <c r="P105" s="123">
        <f t="shared" si="5"/>
        <v>9</v>
      </c>
    </row>
    <row r="106" spans="1:16" s="27" customFormat="1" ht="12.3" customHeight="1" x14ac:dyDescent="0.25">
      <c r="D106" s="27" t="s">
        <v>458</v>
      </c>
      <c r="E106" s="360">
        <v>0</v>
      </c>
      <c r="F106" s="360">
        <v>0</v>
      </c>
      <c r="G106" s="360">
        <v>0</v>
      </c>
      <c r="H106" s="360">
        <v>0</v>
      </c>
      <c r="I106" s="360">
        <v>0</v>
      </c>
      <c r="J106" s="360"/>
      <c r="K106" s="360">
        <v>4</v>
      </c>
      <c r="L106" s="360">
        <v>0</v>
      </c>
      <c r="M106" s="360">
        <v>0</v>
      </c>
      <c r="N106" s="360">
        <v>0</v>
      </c>
      <c r="O106" s="360"/>
      <c r="P106" s="123">
        <f t="shared" si="5"/>
        <v>4</v>
      </c>
    </row>
    <row r="107" spans="1:16" s="27" customFormat="1" ht="12.3" customHeight="1" x14ac:dyDescent="0.25">
      <c r="D107" s="27" t="s">
        <v>459</v>
      </c>
      <c r="E107" s="360">
        <v>0</v>
      </c>
      <c r="F107" s="360">
        <v>0</v>
      </c>
      <c r="G107" s="360">
        <v>0</v>
      </c>
      <c r="H107" s="360">
        <v>0</v>
      </c>
      <c r="I107" s="360">
        <v>0</v>
      </c>
      <c r="J107" s="360"/>
      <c r="K107" s="360">
        <v>2</v>
      </c>
      <c r="L107" s="360">
        <v>0</v>
      </c>
      <c r="M107" s="360">
        <v>0</v>
      </c>
      <c r="N107" s="360">
        <v>0</v>
      </c>
      <c r="O107" s="360"/>
      <c r="P107" s="123">
        <f t="shared" si="5"/>
        <v>2</v>
      </c>
    </row>
    <row r="108" spans="1:16" s="27" customFormat="1" ht="12.3" customHeight="1" x14ac:dyDescent="0.25">
      <c r="D108" s="27" t="s">
        <v>89</v>
      </c>
      <c r="E108" s="360">
        <v>0</v>
      </c>
      <c r="F108" s="360">
        <v>0</v>
      </c>
      <c r="G108" s="360">
        <v>0</v>
      </c>
      <c r="H108" s="360">
        <v>0</v>
      </c>
      <c r="I108" s="360">
        <v>0</v>
      </c>
      <c r="J108" s="360"/>
      <c r="K108" s="360">
        <v>14</v>
      </c>
      <c r="L108" s="360">
        <v>0</v>
      </c>
      <c r="M108" s="360">
        <v>0</v>
      </c>
      <c r="N108" s="360">
        <v>0</v>
      </c>
      <c r="O108" s="360"/>
      <c r="P108" s="123">
        <f t="shared" si="5"/>
        <v>14</v>
      </c>
    </row>
    <row r="109" spans="1:16" s="27" customFormat="1" ht="12.3" customHeight="1" x14ac:dyDescent="0.25">
      <c r="C109" s="31" t="s">
        <v>550</v>
      </c>
      <c r="E109" s="360">
        <v>0</v>
      </c>
      <c r="F109" s="360">
        <v>0</v>
      </c>
      <c r="G109" s="360">
        <v>0</v>
      </c>
      <c r="H109" s="360">
        <v>0</v>
      </c>
      <c r="I109" s="360">
        <v>0</v>
      </c>
      <c r="J109" s="360">
        <v>0</v>
      </c>
      <c r="K109" s="360">
        <v>0</v>
      </c>
      <c r="L109" s="360">
        <v>1</v>
      </c>
      <c r="M109" s="360"/>
      <c r="N109" s="360"/>
      <c r="O109" s="360"/>
      <c r="P109" s="123">
        <f t="shared" si="5"/>
        <v>1</v>
      </c>
    </row>
    <row r="110" spans="1:16" s="31" customFormat="1" ht="12.3" customHeight="1" x14ac:dyDescent="0.25">
      <c r="C110" s="31" t="s">
        <v>460</v>
      </c>
      <c r="E110" s="363">
        <v>0</v>
      </c>
      <c r="F110" s="363">
        <v>0</v>
      </c>
      <c r="G110" s="363">
        <v>0</v>
      </c>
      <c r="H110" s="363">
        <v>0</v>
      </c>
      <c r="I110" s="363">
        <v>0</v>
      </c>
      <c r="J110" s="363"/>
      <c r="K110" s="363">
        <v>0</v>
      </c>
      <c r="L110" s="360">
        <v>1</v>
      </c>
      <c r="M110" s="363">
        <v>0</v>
      </c>
      <c r="N110" s="363">
        <v>0</v>
      </c>
      <c r="O110" s="363"/>
      <c r="P110" s="123">
        <f t="shared" si="5"/>
        <v>1</v>
      </c>
    </row>
    <row r="111" spans="1:16" s="9" customFormat="1" ht="6" customHeight="1" x14ac:dyDescent="0.25">
      <c r="E111" s="355"/>
      <c r="F111" s="355"/>
      <c r="G111" s="355"/>
      <c r="H111" s="355"/>
      <c r="I111" s="355"/>
      <c r="J111" s="355"/>
      <c r="K111" s="355"/>
      <c r="L111" s="355"/>
      <c r="M111" s="355"/>
      <c r="N111" s="355"/>
      <c r="O111" s="355"/>
      <c r="P111" s="123">
        <f t="shared" si="5"/>
        <v>0</v>
      </c>
    </row>
    <row r="112" spans="1:16" s="31" customFormat="1" ht="12.3" customHeight="1" x14ac:dyDescent="0.2">
      <c r="A112" s="111"/>
      <c r="B112" s="111" t="s">
        <v>49</v>
      </c>
      <c r="C112" s="111"/>
      <c r="D112" s="111"/>
      <c r="E112" s="124">
        <v>22</v>
      </c>
      <c r="F112" s="124">
        <v>49</v>
      </c>
      <c r="G112" s="124">
        <v>116</v>
      </c>
      <c r="H112" s="124">
        <v>219</v>
      </c>
      <c r="I112" s="124">
        <v>0</v>
      </c>
      <c r="J112" s="124">
        <v>0</v>
      </c>
      <c r="K112" s="124">
        <v>39</v>
      </c>
      <c r="L112" s="124">
        <v>0</v>
      </c>
      <c r="M112" s="124">
        <v>0</v>
      </c>
      <c r="N112" s="124">
        <v>0</v>
      </c>
      <c r="O112" s="124"/>
      <c r="P112" s="402">
        <f>SUM(E112:N112)</f>
        <v>445</v>
      </c>
    </row>
    <row r="113" spans="3:16" s="31" customFormat="1" ht="12.3" customHeight="1" x14ac:dyDescent="0.2">
      <c r="C113" s="31" t="s">
        <v>198</v>
      </c>
      <c r="E113" s="123">
        <v>3</v>
      </c>
      <c r="F113" s="123">
        <v>5</v>
      </c>
      <c r="G113" s="123">
        <v>7</v>
      </c>
      <c r="H113" s="123">
        <v>21</v>
      </c>
      <c r="I113" s="123">
        <v>0</v>
      </c>
      <c r="J113" s="363"/>
      <c r="K113" s="123">
        <v>0</v>
      </c>
      <c r="L113" s="123">
        <v>0</v>
      </c>
      <c r="M113" s="123">
        <v>0</v>
      </c>
      <c r="N113" s="123">
        <v>0</v>
      </c>
      <c r="O113" s="363"/>
      <c r="P113" s="123">
        <f t="shared" ref="P113:P130" si="6">SUM(E113:N113)</f>
        <v>36</v>
      </c>
    </row>
    <row r="114" spans="3:16" s="31" customFormat="1" ht="12.3" customHeight="1" x14ac:dyDescent="0.2">
      <c r="C114" s="31" t="s">
        <v>199</v>
      </c>
      <c r="E114" s="123">
        <v>10</v>
      </c>
      <c r="F114" s="123">
        <v>14</v>
      </c>
      <c r="G114" s="123">
        <v>27</v>
      </c>
      <c r="H114" s="123">
        <v>60</v>
      </c>
      <c r="I114" s="123">
        <v>0</v>
      </c>
      <c r="J114" s="123"/>
      <c r="K114" s="123">
        <v>0</v>
      </c>
      <c r="L114" s="123">
        <v>0</v>
      </c>
      <c r="M114" s="123">
        <v>0</v>
      </c>
      <c r="N114" s="123">
        <v>0</v>
      </c>
      <c r="O114" s="123"/>
      <c r="P114" s="123">
        <f t="shared" si="6"/>
        <v>111</v>
      </c>
    </row>
    <row r="115" spans="3:16" s="31" customFormat="1" ht="12.3" customHeight="1" x14ac:dyDescent="0.2">
      <c r="C115" s="31" t="s">
        <v>461</v>
      </c>
      <c r="E115" s="363">
        <v>2</v>
      </c>
      <c r="F115" s="363">
        <v>8</v>
      </c>
      <c r="G115" s="363">
        <v>7</v>
      </c>
      <c r="H115" s="363">
        <v>10</v>
      </c>
      <c r="I115" s="363">
        <v>0</v>
      </c>
      <c r="J115" s="363"/>
      <c r="K115" s="363">
        <v>0</v>
      </c>
      <c r="L115" s="363">
        <v>0</v>
      </c>
      <c r="M115" s="363">
        <v>0</v>
      </c>
      <c r="N115" s="363">
        <v>0</v>
      </c>
      <c r="O115" s="363"/>
      <c r="P115" s="123">
        <f t="shared" si="6"/>
        <v>27</v>
      </c>
    </row>
    <row r="116" spans="3:16" s="27" customFormat="1" ht="12.3" customHeight="1" x14ac:dyDescent="0.25">
      <c r="D116" s="27" t="s">
        <v>462</v>
      </c>
      <c r="E116" s="360">
        <v>2</v>
      </c>
      <c r="F116" s="360">
        <v>8</v>
      </c>
      <c r="G116" s="360">
        <v>7</v>
      </c>
      <c r="H116" s="360">
        <v>10</v>
      </c>
      <c r="I116" s="360">
        <v>0</v>
      </c>
      <c r="J116" s="360"/>
      <c r="K116" s="360">
        <v>0</v>
      </c>
      <c r="L116" s="360">
        <v>0</v>
      </c>
      <c r="M116" s="360">
        <v>0</v>
      </c>
      <c r="N116" s="360">
        <v>0</v>
      </c>
      <c r="O116" s="360"/>
      <c r="P116" s="123">
        <f t="shared" si="6"/>
        <v>27</v>
      </c>
    </row>
    <row r="117" spans="3:16" s="31" customFormat="1" ht="12.3" customHeight="1" x14ac:dyDescent="0.2">
      <c r="C117" s="31" t="s">
        <v>200</v>
      </c>
      <c r="E117" s="363">
        <v>1</v>
      </c>
      <c r="F117" s="363">
        <v>8</v>
      </c>
      <c r="G117" s="363">
        <v>24</v>
      </c>
      <c r="H117" s="363">
        <v>36</v>
      </c>
      <c r="I117" s="363">
        <v>0</v>
      </c>
      <c r="J117" s="363"/>
      <c r="K117" s="363">
        <v>0</v>
      </c>
      <c r="L117" s="363">
        <v>0</v>
      </c>
      <c r="M117" s="363">
        <v>0</v>
      </c>
      <c r="N117" s="363">
        <v>0</v>
      </c>
      <c r="O117" s="363"/>
      <c r="P117" s="123">
        <f t="shared" si="6"/>
        <v>69</v>
      </c>
    </row>
    <row r="118" spans="3:16" s="27" customFormat="1" ht="12.3" customHeight="1" x14ac:dyDescent="0.25">
      <c r="D118" s="27" t="s">
        <v>201</v>
      </c>
      <c r="E118" s="360">
        <v>1</v>
      </c>
      <c r="F118" s="360">
        <v>8</v>
      </c>
      <c r="G118" s="360">
        <v>24</v>
      </c>
      <c r="H118" s="360">
        <v>36</v>
      </c>
      <c r="I118" s="360">
        <v>0</v>
      </c>
      <c r="J118" s="360"/>
      <c r="K118" s="360">
        <v>0</v>
      </c>
      <c r="L118" s="360">
        <v>0</v>
      </c>
      <c r="M118" s="360">
        <v>0</v>
      </c>
      <c r="N118" s="360">
        <v>0</v>
      </c>
      <c r="O118" s="360"/>
      <c r="P118" s="123">
        <f t="shared" si="6"/>
        <v>69</v>
      </c>
    </row>
    <row r="119" spans="3:16" s="31" customFormat="1" ht="11.4" x14ac:dyDescent="0.2">
      <c r="C119" s="31" t="s">
        <v>202</v>
      </c>
      <c r="E119" s="123">
        <v>6</v>
      </c>
      <c r="F119" s="123">
        <v>14</v>
      </c>
      <c r="G119" s="123">
        <v>51</v>
      </c>
      <c r="H119" s="123">
        <v>92</v>
      </c>
      <c r="I119" s="123">
        <v>0</v>
      </c>
      <c r="J119" s="123">
        <v>0</v>
      </c>
      <c r="K119" s="123">
        <v>0</v>
      </c>
      <c r="L119" s="123">
        <v>0</v>
      </c>
      <c r="M119" s="123">
        <v>0</v>
      </c>
      <c r="N119" s="123">
        <v>0</v>
      </c>
      <c r="O119" s="123"/>
      <c r="P119" s="123">
        <f t="shared" si="6"/>
        <v>163</v>
      </c>
    </row>
    <row r="120" spans="3:16" s="27" customFormat="1" ht="12.3" customHeight="1" x14ac:dyDescent="0.25">
      <c r="D120" s="27" t="s">
        <v>203</v>
      </c>
      <c r="E120" s="360">
        <v>4</v>
      </c>
      <c r="F120" s="360">
        <v>11</v>
      </c>
      <c r="G120" s="360">
        <v>41</v>
      </c>
      <c r="H120" s="360">
        <v>67</v>
      </c>
      <c r="I120" s="360">
        <v>0</v>
      </c>
      <c r="J120" s="360"/>
      <c r="K120" s="360">
        <v>0</v>
      </c>
      <c r="L120" s="360">
        <v>0</v>
      </c>
      <c r="M120" s="360">
        <v>0</v>
      </c>
      <c r="N120" s="360">
        <v>0</v>
      </c>
      <c r="O120" s="360"/>
      <c r="P120" s="123">
        <f t="shared" si="6"/>
        <v>123</v>
      </c>
    </row>
    <row r="121" spans="3:16" s="27" customFormat="1" ht="12.3" customHeight="1" x14ac:dyDescent="0.25">
      <c r="D121" s="27" t="s">
        <v>204</v>
      </c>
      <c r="E121" s="122">
        <v>2</v>
      </c>
      <c r="F121" s="122">
        <v>3</v>
      </c>
      <c r="G121" s="122">
        <v>10</v>
      </c>
      <c r="H121" s="122">
        <v>25</v>
      </c>
      <c r="I121" s="122">
        <v>0</v>
      </c>
      <c r="J121" s="360"/>
      <c r="K121" s="122">
        <v>0</v>
      </c>
      <c r="L121" s="122">
        <v>0</v>
      </c>
      <c r="M121" s="122">
        <v>0</v>
      </c>
      <c r="N121" s="122">
        <v>0</v>
      </c>
      <c r="O121" s="360"/>
      <c r="P121" s="123">
        <f t="shared" si="6"/>
        <v>40</v>
      </c>
    </row>
    <row r="122" spans="3:16" s="31" customFormat="1" ht="12.3" customHeight="1" x14ac:dyDescent="0.2">
      <c r="C122" s="31" t="s">
        <v>92</v>
      </c>
      <c r="E122" s="123"/>
      <c r="F122" s="123">
        <v>0</v>
      </c>
      <c r="G122" s="123">
        <v>0</v>
      </c>
      <c r="H122" s="123">
        <v>0</v>
      </c>
      <c r="I122" s="123">
        <v>0</v>
      </c>
      <c r="J122" s="363"/>
      <c r="K122" s="123">
        <v>39</v>
      </c>
      <c r="L122" s="123">
        <v>0</v>
      </c>
      <c r="M122" s="123">
        <v>0</v>
      </c>
      <c r="N122" s="123">
        <v>0</v>
      </c>
      <c r="O122" s="363"/>
      <c r="P122" s="123">
        <f t="shared" si="6"/>
        <v>39</v>
      </c>
    </row>
    <row r="123" spans="3:16" s="27" customFormat="1" ht="12.3" customHeight="1" x14ac:dyDescent="0.25">
      <c r="D123" s="27" t="s">
        <v>93</v>
      </c>
      <c r="E123" s="122">
        <v>0</v>
      </c>
      <c r="F123" s="122">
        <v>0</v>
      </c>
      <c r="G123" s="122">
        <v>0</v>
      </c>
      <c r="H123" s="122">
        <v>0</v>
      </c>
      <c r="I123" s="122">
        <v>0</v>
      </c>
      <c r="J123" s="122"/>
      <c r="K123" s="122">
        <v>2</v>
      </c>
      <c r="L123" s="122">
        <v>0</v>
      </c>
      <c r="M123" s="122">
        <v>0</v>
      </c>
      <c r="N123" s="122">
        <v>0</v>
      </c>
      <c r="O123" s="360"/>
      <c r="P123" s="123">
        <f t="shared" si="6"/>
        <v>2</v>
      </c>
    </row>
    <row r="124" spans="3:16" s="27" customFormat="1" ht="12.3" customHeight="1" x14ac:dyDescent="0.25">
      <c r="D124" s="27" t="s">
        <v>94</v>
      </c>
      <c r="E124" s="360">
        <v>0</v>
      </c>
      <c r="F124" s="360">
        <v>0</v>
      </c>
      <c r="G124" s="360">
        <v>0</v>
      </c>
      <c r="H124" s="360">
        <v>0</v>
      </c>
      <c r="I124" s="360">
        <v>0</v>
      </c>
      <c r="J124" s="360"/>
      <c r="K124" s="360">
        <v>0</v>
      </c>
      <c r="L124" s="360">
        <v>0</v>
      </c>
      <c r="M124" s="360">
        <v>0</v>
      </c>
      <c r="N124" s="360">
        <v>0</v>
      </c>
      <c r="O124" s="360"/>
      <c r="P124" s="123">
        <f t="shared" si="6"/>
        <v>0</v>
      </c>
    </row>
    <row r="125" spans="3:16" s="27" customFormat="1" ht="12.3" customHeight="1" x14ac:dyDescent="0.25">
      <c r="D125" s="27" t="s">
        <v>323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  <c r="J125" s="360"/>
      <c r="K125" s="122">
        <v>1</v>
      </c>
      <c r="L125" s="122">
        <v>0</v>
      </c>
      <c r="M125" s="122">
        <v>0</v>
      </c>
      <c r="N125" s="122">
        <v>0</v>
      </c>
      <c r="O125" s="360"/>
      <c r="P125" s="123">
        <f t="shared" si="6"/>
        <v>1</v>
      </c>
    </row>
    <row r="126" spans="3:16" s="27" customFormat="1" ht="12.3" customHeight="1" x14ac:dyDescent="0.25">
      <c r="D126" s="27" t="s">
        <v>95</v>
      </c>
      <c r="E126" s="360">
        <v>0</v>
      </c>
      <c r="F126" s="360">
        <v>0</v>
      </c>
      <c r="G126" s="360">
        <v>0</v>
      </c>
      <c r="H126" s="360">
        <v>0</v>
      </c>
      <c r="I126" s="360">
        <v>0</v>
      </c>
      <c r="J126" s="360"/>
      <c r="K126" s="360">
        <v>1</v>
      </c>
      <c r="L126" s="360">
        <v>0</v>
      </c>
      <c r="M126" s="360">
        <v>0</v>
      </c>
      <c r="N126" s="360">
        <v>0</v>
      </c>
      <c r="O126" s="360"/>
      <c r="P126" s="123">
        <f t="shared" si="6"/>
        <v>1</v>
      </c>
    </row>
    <row r="127" spans="3:16" s="27" customFormat="1" ht="12.3" customHeight="1" x14ac:dyDescent="0.25">
      <c r="D127" s="27" t="s">
        <v>96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  <c r="J127" s="122"/>
      <c r="K127" s="122">
        <v>16</v>
      </c>
      <c r="L127" s="122">
        <v>0</v>
      </c>
      <c r="M127" s="122">
        <v>0</v>
      </c>
      <c r="N127" s="122">
        <v>0</v>
      </c>
      <c r="O127" s="360"/>
      <c r="P127" s="123">
        <f t="shared" si="6"/>
        <v>16</v>
      </c>
    </row>
    <row r="128" spans="3:16" s="27" customFormat="1" ht="12.3" customHeight="1" x14ac:dyDescent="0.25">
      <c r="D128" s="27" t="s">
        <v>97</v>
      </c>
      <c r="E128" s="360">
        <v>0</v>
      </c>
      <c r="F128" s="360">
        <v>0</v>
      </c>
      <c r="G128" s="360">
        <v>0</v>
      </c>
      <c r="H128" s="360">
        <v>0</v>
      </c>
      <c r="I128" s="360">
        <v>0</v>
      </c>
      <c r="J128" s="360"/>
      <c r="K128" s="360">
        <v>8</v>
      </c>
      <c r="L128" s="360">
        <v>0</v>
      </c>
      <c r="M128" s="360">
        <v>0</v>
      </c>
      <c r="N128" s="360">
        <v>0</v>
      </c>
      <c r="O128" s="360"/>
      <c r="P128" s="123">
        <f t="shared" si="6"/>
        <v>8</v>
      </c>
    </row>
    <row r="129" spans="1:16" s="27" customFormat="1" ht="12.3" customHeight="1" x14ac:dyDescent="0.25">
      <c r="D129" s="27" t="s">
        <v>98</v>
      </c>
      <c r="E129" s="360">
        <v>0</v>
      </c>
      <c r="F129" s="360">
        <v>0</v>
      </c>
      <c r="G129" s="360">
        <v>0</v>
      </c>
      <c r="H129" s="360">
        <v>0</v>
      </c>
      <c r="I129" s="360">
        <v>0</v>
      </c>
      <c r="J129" s="360"/>
      <c r="K129" s="360">
        <v>3</v>
      </c>
      <c r="L129" s="360">
        <v>0</v>
      </c>
      <c r="M129" s="360">
        <v>0</v>
      </c>
      <c r="N129" s="360">
        <v>0</v>
      </c>
      <c r="O129" s="360"/>
      <c r="P129" s="123">
        <f t="shared" si="6"/>
        <v>3</v>
      </c>
    </row>
    <row r="130" spans="1:16" s="27" customFormat="1" ht="12.3" customHeight="1" x14ac:dyDescent="0.25">
      <c r="D130" s="27" t="s">
        <v>99</v>
      </c>
      <c r="E130" s="360">
        <v>0</v>
      </c>
      <c r="F130" s="360">
        <v>0</v>
      </c>
      <c r="G130" s="360">
        <v>0</v>
      </c>
      <c r="H130" s="360">
        <v>0</v>
      </c>
      <c r="I130" s="360">
        <v>0</v>
      </c>
      <c r="J130" s="360"/>
      <c r="K130" s="360">
        <v>8</v>
      </c>
      <c r="L130" s="360">
        <v>0</v>
      </c>
      <c r="M130" s="360">
        <v>0</v>
      </c>
      <c r="N130" s="360">
        <v>0</v>
      </c>
      <c r="O130" s="360"/>
      <c r="P130" s="123">
        <f t="shared" si="6"/>
        <v>8</v>
      </c>
    </row>
    <row r="131" spans="1:16" s="9" customFormat="1" ht="6" customHeight="1" x14ac:dyDescent="0.25">
      <c r="A131" s="24"/>
      <c r="B131" s="24"/>
      <c r="C131" s="24"/>
      <c r="D131" s="24"/>
      <c r="E131" s="164"/>
      <c r="F131" s="164"/>
      <c r="G131" s="164"/>
      <c r="H131" s="164"/>
      <c r="I131" s="164"/>
      <c r="J131" s="355"/>
      <c r="K131" s="164"/>
      <c r="L131" s="164"/>
      <c r="M131" s="164"/>
      <c r="N131" s="164"/>
      <c r="O131" s="355"/>
      <c r="P131" s="123"/>
    </row>
    <row r="133" spans="1:16" s="9" customFormat="1" ht="12.3" customHeight="1" x14ac:dyDescent="0.25"/>
    <row r="134" spans="1:16" s="9" customFormat="1" ht="12.3" customHeight="1" x14ac:dyDescent="0.25"/>
    <row r="135" spans="1:16" s="9" customFormat="1" ht="12.3" customHeight="1" x14ac:dyDescent="0.25"/>
    <row r="136" spans="1:16" s="9" customFormat="1" ht="12.3" customHeight="1" x14ac:dyDescent="0.25"/>
    <row r="137" spans="1:16" s="9" customFormat="1" ht="12.3" customHeight="1" x14ac:dyDescent="0.25"/>
    <row r="138" spans="1:16" s="9" customFormat="1" ht="12.3" customHeight="1" x14ac:dyDescent="0.25"/>
    <row r="139" spans="1:16" s="9" customFormat="1" ht="12.3" customHeight="1" x14ac:dyDescent="0.25"/>
    <row r="140" spans="1:16" s="9" customFormat="1" ht="12.3" customHeight="1" x14ac:dyDescent="0.25">
      <c r="A140" s="24"/>
      <c r="B140" s="24"/>
      <c r="C140" s="24"/>
      <c r="D140" s="24"/>
      <c r="E140" s="417" t="s">
        <v>8</v>
      </c>
      <c r="F140" s="417"/>
      <c r="G140" s="417"/>
      <c r="H140" s="417"/>
      <c r="I140" s="417"/>
      <c r="J140" s="77"/>
      <c r="K140" s="417" t="s">
        <v>9</v>
      </c>
      <c r="L140" s="417"/>
      <c r="M140" s="417"/>
      <c r="N140" s="417"/>
      <c r="O140" s="77"/>
      <c r="P140" s="198" t="s">
        <v>56</v>
      </c>
    </row>
    <row r="141" spans="1:16" s="9" customFormat="1" ht="24" x14ac:dyDescent="0.25">
      <c r="A141" s="121"/>
      <c r="B141" s="121"/>
      <c r="C141" s="69"/>
      <c r="D141" s="69"/>
      <c r="E141" s="193" t="s">
        <v>5</v>
      </c>
      <c r="F141" s="193" t="s">
        <v>6</v>
      </c>
      <c r="G141" s="193" t="s">
        <v>2</v>
      </c>
      <c r="H141" s="193" t="s">
        <v>3</v>
      </c>
      <c r="I141" s="194" t="s">
        <v>83</v>
      </c>
      <c r="J141" s="195"/>
      <c r="K141" s="156" t="s">
        <v>75</v>
      </c>
      <c r="L141" s="196" t="s">
        <v>82</v>
      </c>
      <c r="M141" s="193" t="s">
        <v>26</v>
      </c>
      <c r="N141" s="194" t="s">
        <v>83</v>
      </c>
      <c r="O141" s="195"/>
      <c r="P141" s="197" t="s">
        <v>1</v>
      </c>
    </row>
    <row r="142" spans="1:16" s="9" customFormat="1" ht="3" customHeight="1" x14ac:dyDescent="0.25">
      <c r="A142" s="121"/>
      <c r="B142" s="121"/>
      <c r="C142" s="69"/>
      <c r="D142" s="69"/>
      <c r="E142" s="195"/>
      <c r="F142" s="195"/>
      <c r="G142" s="195"/>
      <c r="H142" s="195"/>
      <c r="I142" s="206"/>
      <c r="J142" s="195"/>
      <c r="K142" s="195"/>
      <c r="L142" s="207"/>
      <c r="M142" s="195"/>
      <c r="N142" s="206"/>
      <c r="O142" s="195"/>
      <c r="P142" s="199"/>
    </row>
    <row r="143" spans="1:16" s="31" customFormat="1" ht="11.4" x14ac:dyDescent="0.2">
      <c r="A143" s="111"/>
      <c r="B143" s="111" t="s">
        <v>100</v>
      </c>
      <c r="C143" s="111"/>
      <c r="D143" s="111"/>
      <c r="E143" s="124">
        <v>4</v>
      </c>
      <c r="F143" s="124">
        <v>7</v>
      </c>
      <c r="G143" s="124">
        <v>42</v>
      </c>
      <c r="H143" s="124">
        <v>79</v>
      </c>
      <c r="I143" s="124">
        <v>0</v>
      </c>
      <c r="J143" s="124">
        <v>0</v>
      </c>
      <c r="K143" s="124">
        <v>57</v>
      </c>
      <c r="L143" s="124">
        <v>15</v>
      </c>
      <c r="M143" s="124">
        <v>0</v>
      </c>
      <c r="N143" s="124">
        <v>0</v>
      </c>
      <c r="O143" s="124"/>
      <c r="P143" s="402">
        <f>SUM(E143:N143)</f>
        <v>204</v>
      </c>
    </row>
    <row r="144" spans="1:16" s="31" customFormat="1" ht="12.3" customHeight="1" x14ac:dyDescent="0.2">
      <c r="C144" s="31" t="s">
        <v>205</v>
      </c>
      <c r="E144" s="363">
        <v>2</v>
      </c>
      <c r="F144" s="363">
        <v>2</v>
      </c>
      <c r="G144" s="363">
        <v>15</v>
      </c>
      <c r="H144" s="363">
        <v>39</v>
      </c>
      <c r="I144" s="363">
        <v>0</v>
      </c>
      <c r="J144" s="363"/>
      <c r="K144" s="363">
        <v>0</v>
      </c>
      <c r="L144" s="363">
        <v>0</v>
      </c>
      <c r="M144" s="363">
        <v>0</v>
      </c>
      <c r="N144" s="363">
        <v>0</v>
      </c>
      <c r="O144" s="363"/>
      <c r="P144" s="123">
        <f t="shared" ref="P144:P159" si="7">SUM(E144:N144)</f>
        <v>58</v>
      </c>
    </row>
    <row r="145" spans="1:16" s="31" customFormat="1" ht="12.3" customHeight="1" x14ac:dyDescent="0.2">
      <c r="C145" s="31" t="s">
        <v>206</v>
      </c>
      <c r="E145" s="363">
        <v>0</v>
      </c>
      <c r="F145" s="363">
        <v>2</v>
      </c>
      <c r="G145" s="363">
        <v>9</v>
      </c>
      <c r="H145" s="363">
        <v>11</v>
      </c>
      <c r="I145" s="363">
        <v>0</v>
      </c>
      <c r="J145" s="363"/>
      <c r="K145" s="363">
        <v>0</v>
      </c>
      <c r="L145" s="363">
        <v>0</v>
      </c>
      <c r="M145" s="363">
        <v>0</v>
      </c>
      <c r="N145" s="363">
        <v>0</v>
      </c>
      <c r="O145" s="363"/>
      <c r="P145" s="123">
        <f t="shared" si="7"/>
        <v>22</v>
      </c>
    </row>
    <row r="146" spans="1:16" s="31" customFormat="1" ht="11.4" x14ac:dyDescent="0.2">
      <c r="C146" s="31" t="s">
        <v>324</v>
      </c>
      <c r="E146" s="363">
        <v>1</v>
      </c>
      <c r="F146" s="363">
        <v>0</v>
      </c>
      <c r="G146" s="363">
        <v>3</v>
      </c>
      <c r="H146" s="363">
        <v>9</v>
      </c>
      <c r="I146" s="363">
        <v>0</v>
      </c>
      <c r="J146" s="363"/>
      <c r="K146" s="363">
        <v>0</v>
      </c>
      <c r="L146" s="363">
        <v>0</v>
      </c>
      <c r="M146" s="363">
        <v>0</v>
      </c>
      <c r="N146" s="363">
        <v>0</v>
      </c>
      <c r="O146" s="363"/>
      <c r="P146" s="123">
        <f t="shared" si="7"/>
        <v>13</v>
      </c>
    </row>
    <row r="147" spans="1:16" s="31" customFormat="1" ht="11.4" x14ac:dyDescent="0.2">
      <c r="C147" s="31" t="s">
        <v>207</v>
      </c>
      <c r="E147" s="363">
        <v>0</v>
      </c>
      <c r="F147" s="363">
        <v>2</v>
      </c>
      <c r="G147" s="363">
        <v>6</v>
      </c>
      <c r="H147" s="363">
        <v>9</v>
      </c>
      <c r="I147" s="363">
        <v>0</v>
      </c>
      <c r="J147" s="363"/>
      <c r="K147" s="363">
        <v>0</v>
      </c>
      <c r="L147" s="363">
        <v>0</v>
      </c>
      <c r="M147" s="363">
        <v>0</v>
      </c>
      <c r="N147" s="363">
        <v>0</v>
      </c>
      <c r="O147" s="363"/>
      <c r="P147" s="123">
        <f t="shared" si="7"/>
        <v>17</v>
      </c>
    </row>
    <row r="148" spans="1:16" s="27" customFormat="1" ht="12" x14ac:dyDescent="0.25">
      <c r="D148" s="27" t="s">
        <v>371</v>
      </c>
      <c r="E148" s="360">
        <v>0</v>
      </c>
      <c r="F148" s="360">
        <v>1</v>
      </c>
      <c r="G148" s="360">
        <v>6</v>
      </c>
      <c r="H148" s="360">
        <v>9</v>
      </c>
      <c r="I148" s="360">
        <v>0</v>
      </c>
      <c r="J148" s="360"/>
      <c r="K148" s="360">
        <v>0</v>
      </c>
      <c r="L148" s="360">
        <v>0</v>
      </c>
      <c r="M148" s="360">
        <v>0</v>
      </c>
      <c r="N148" s="360">
        <v>0</v>
      </c>
      <c r="O148" s="360"/>
      <c r="P148" s="123">
        <f t="shared" si="7"/>
        <v>16</v>
      </c>
    </row>
    <row r="149" spans="1:16" s="31" customFormat="1" ht="11.4" x14ac:dyDescent="0.2">
      <c r="C149" s="31" t="s">
        <v>208</v>
      </c>
      <c r="E149" s="363">
        <v>0</v>
      </c>
      <c r="F149" s="363">
        <v>1</v>
      </c>
      <c r="G149" s="363">
        <v>5</v>
      </c>
      <c r="H149" s="363">
        <v>5</v>
      </c>
      <c r="I149" s="363">
        <v>0</v>
      </c>
      <c r="J149" s="363"/>
      <c r="K149" s="363">
        <v>0</v>
      </c>
      <c r="L149" s="363">
        <v>0</v>
      </c>
      <c r="M149" s="363">
        <v>0</v>
      </c>
      <c r="N149" s="363">
        <v>0</v>
      </c>
      <c r="O149" s="363"/>
      <c r="P149" s="123">
        <f t="shared" si="7"/>
        <v>11</v>
      </c>
    </row>
    <row r="150" spans="1:16" s="31" customFormat="1" ht="11.4" x14ac:dyDescent="0.2">
      <c r="C150" s="31" t="s">
        <v>209</v>
      </c>
      <c r="E150" s="363">
        <v>1</v>
      </c>
      <c r="F150" s="363">
        <v>1</v>
      </c>
      <c r="G150" s="363">
        <v>4</v>
      </c>
      <c r="H150" s="363">
        <v>6</v>
      </c>
      <c r="I150" s="363">
        <v>0</v>
      </c>
      <c r="J150" s="363"/>
      <c r="K150" s="363">
        <v>0</v>
      </c>
      <c r="L150" s="363">
        <v>0</v>
      </c>
      <c r="M150" s="363">
        <v>0</v>
      </c>
      <c r="N150" s="363">
        <v>0</v>
      </c>
      <c r="O150" s="363"/>
      <c r="P150" s="123">
        <f t="shared" si="7"/>
        <v>12</v>
      </c>
    </row>
    <row r="151" spans="1:16" s="31" customFormat="1" ht="11.4" x14ac:dyDescent="0.2">
      <c r="C151" s="31" t="s">
        <v>101</v>
      </c>
      <c r="E151" s="123">
        <v>0</v>
      </c>
      <c r="F151" s="123">
        <v>0</v>
      </c>
      <c r="G151" s="123">
        <v>0</v>
      </c>
      <c r="H151" s="123">
        <v>0</v>
      </c>
      <c r="I151" s="123">
        <v>0</v>
      </c>
      <c r="J151" s="123">
        <v>0</v>
      </c>
      <c r="K151" s="123">
        <v>57</v>
      </c>
      <c r="L151" s="123">
        <v>0</v>
      </c>
      <c r="M151" s="123">
        <v>0</v>
      </c>
      <c r="N151" s="123">
        <v>0</v>
      </c>
      <c r="O151" s="123"/>
      <c r="P151" s="123">
        <f t="shared" si="7"/>
        <v>57</v>
      </c>
    </row>
    <row r="152" spans="1:16" s="27" customFormat="1" ht="13.05" customHeight="1" x14ac:dyDescent="0.25">
      <c r="A152" s="205"/>
      <c r="B152" s="205"/>
      <c r="C152" s="205"/>
      <c r="D152" s="205" t="s">
        <v>102</v>
      </c>
      <c r="E152" s="209">
        <v>0</v>
      </c>
      <c r="F152" s="209">
        <v>0</v>
      </c>
      <c r="G152" s="209">
        <v>0</v>
      </c>
      <c r="H152" s="209">
        <v>0</v>
      </c>
      <c r="I152" s="209">
        <v>0</v>
      </c>
      <c r="J152" s="209"/>
      <c r="K152" s="209">
        <v>30</v>
      </c>
      <c r="L152" s="209">
        <v>0</v>
      </c>
      <c r="M152" s="209">
        <v>0</v>
      </c>
      <c r="N152" s="209">
        <v>0</v>
      </c>
      <c r="O152" s="209"/>
      <c r="P152" s="123">
        <f t="shared" si="7"/>
        <v>30</v>
      </c>
    </row>
    <row r="153" spans="1:16" s="27" customFormat="1" ht="12" x14ac:dyDescent="0.25">
      <c r="D153" s="27" t="s">
        <v>357</v>
      </c>
      <c r="E153" s="122">
        <v>0</v>
      </c>
      <c r="F153" s="122">
        <v>0</v>
      </c>
      <c r="G153" s="122">
        <v>0</v>
      </c>
      <c r="H153" s="122">
        <v>0</v>
      </c>
      <c r="I153" s="122">
        <v>0</v>
      </c>
      <c r="J153" s="364"/>
      <c r="K153" s="122">
        <v>5</v>
      </c>
      <c r="L153" s="122">
        <v>0</v>
      </c>
      <c r="M153" s="122">
        <v>0</v>
      </c>
      <c r="N153" s="122">
        <v>0</v>
      </c>
      <c r="O153" s="122"/>
      <c r="P153" s="123">
        <f t="shared" si="7"/>
        <v>5</v>
      </c>
    </row>
    <row r="154" spans="1:16" s="27" customFormat="1" ht="12.3" customHeight="1" x14ac:dyDescent="0.25">
      <c r="D154" s="27" t="s">
        <v>103</v>
      </c>
      <c r="E154" s="122">
        <v>0</v>
      </c>
      <c r="F154" s="122">
        <v>0</v>
      </c>
      <c r="G154" s="122">
        <v>0</v>
      </c>
      <c r="H154" s="122">
        <v>0</v>
      </c>
      <c r="I154" s="122">
        <v>0</v>
      </c>
      <c r="J154" s="364"/>
      <c r="K154" s="122">
        <v>20</v>
      </c>
      <c r="L154" s="122">
        <v>0</v>
      </c>
      <c r="M154" s="122">
        <v>0</v>
      </c>
      <c r="N154" s="122">
        <v>0</v>
      </c>
      <c r="O154" s="122"/>
      <c r="P154" s="123">
        <f t="shared" si="7"/>
        <v>20</v>
      </c>
    </row>
    <row r="155" spans="1:16" s="27" customFormat="1" ht="12.3" customHeight="1" x14ac:dyDescent="0.25">
      <c r="D155" s="27" t="s">
        <v>325</v>
      </c>
      <c r="E155" s="122">
        <v>0</v>
      </c>
      <c r="F155" s="122">
        <v>0</v>
      </c>
      <c r="G155" s="122">
        <v>0</v>
      </c>
      <c r="H155" s="122">
        <v>0</v>
      </c>
      <c r="I155" s="122">
        <v>0</v>
      </c>
      <c r="J155" s="364"/>
      <c r="K155" s="122">
        <v>2</v>
      </c>
      <c r="L155" s="122">
        <v>1</v>
      </c>
      <c r="M155" s="122">
        <v>0</v>
      </c>
      <c r="N155" s="122">
        <v>0</v>
      </c>
      <c r="O155" s="122"/>
      <c r="P155" s="123">
        <f t="shared" si="7"/>
        <v>3</v>
      </c>
    </row>
    <row r="156" spans="1:16" s="27" customFormat="1" ht="12.3" customHeight="1" x14ac:dyDescent="0.25">
      <c r="D156" s="27" t="s">
        <v>89</v>
      </c>
      <c r="E156" s="122">
        <v>0</v>
      </c>
      <c r="F156" s="122">
        <v>0</v>
      </c>
      <c r="G156" s="122">
        <v>0</v>
      </c>
      <c r="H156" s="122">
        <v>0</v>
      </c>
      <c r="I156" s="122">
        <v>0</v>
      </c>
      <c r="J156" s="122"/>
      <c r="K156" s="122">
        <v>0</v>
      </c>
      <c r="L156" s="122">
        <v>0</v>
      </c>
      <c r="M156" s="122">
        <v>0</v>
      </c>
      <c r="N156" s="122">
        <v>0</v>
      </c>
      <c r="O156" s="122"/>
      <c r="P156" s="123">
        <f t="shared" si="7"/>
        <v>0</v>
      </c>
    </row>
    <row r="157" spans="1:16" s="31" customFormat="1" ht="12.3" customHeight="1" x14ac:dyDescent="0.2">
      <c r="C157" s="31" t="s">
        <v>326</v>
      </c>
      <c r="E157" s="363">
        <v>0</v>
      </c>
      <c r="F157" s="363">
        <v>0</v>
      </c>
      <c r="G157" s="363">
        <v>0</v>
      </c>
      <c r="H157" s="363">
        <v>0</v>
      </c>
      <c r="I157" s="363">
        <v>0</v>
      </c>
      <c r="J157" s="363"/>
      <c r="K157" s="363">
        <v>0</v>
      </c>
      <c r="L157" s="363">
        <v>11</v>
      </c>
      <c r="M157" s="363">
        <v>0</v>
      </c>
      <c r="N157" s="363">
        <v>0</v>
      </c>
      <c r="O157" s="363"/>
      <c r="P157" s="123">
        <f t="shared" si="7"/>
        <v>11</v>
      </c>
    </row>
    <row r="158" spans="1:16" s="31" customFormat="1" ht="12.3" customHeight="1" x14ac:dyDescent="0.2">
      <c r="C158" s="31" t="s">
        <v>463</v>
      </c>
      <c r="E158" s="363">
        <v>0</v>
      </c>
      <c r="F158" s="363">
        <v>0</v>
      </c>
      <c r="G158" s="363">
        <v>0</v>
      </c>
      <c r="H158" s="363">
        <v>0</v>
      </c>
      <c r="I158" s="363">
        <v>0</v>
      </c>
      <c r="J158" s="363"/>
      <c r="K158" s="363">
        <v>0</v>
      </c>
      <c r="L158" s="363">
        <v>0</v>
      </c>
      <c r="M158" s="363">
        <v>0</v>
      </c>
      <c r="N158" s="363">
        <v>0</v>
      </c>
      <c r="O158" s="361"/>
      <c r="P158" s="123">
        <f t="shared" si="7"/>
        <v>0</v>
      </c>
    </row>
    <row r="159" spans="1:16" s="31" customFormat="1" ht="12.3" customHeight="1" x14ac:dyDescent="0.2">
      <c r="C159" s="31" t="s">
        <v>464</v>
      </c>
      <c r="E159" s="363">
        <v>0</v>
      </c>
      <c r="F159" s="363">
        <v>0</v>
      </c>
      <c r="G159" s="363">
        <v>0</v>
      </c>
      <c r="H159" s="363">
        <v>0</v>
      </c>
      <c r="I159" s="363">
        <v>0</v>
      </c>
      <c r="J159" s="363"/>
      <c r="K159" s="363">
        <v>0</v>
      </c>
      <c r="L159" s="363">
        <v>3</v>
      </c>
      <c r="M159" s="363">
        <v>0</v>
      </c>
      <c r="N159" s="363">
        <v>0</v>
      </c>
      <c r="O159" s="361"/>
      <c r="P159" s="123">
        <f t="shared" si="7"/>
        <v>3</v>
      </c>
    </row>
    <row r="160" spans="1:16" s="9" customFormat="1" ht="5.25" customHeight="1" x14ac:dyDescent="0.25">
      <c r="A160" s="24"/>
      <c r="B160" s="24"/>
      <c r="C160" s="24"/>
      <c r="D160" s="24"/>
      <c r="E160" s="164"/>
      <c r="F160" s="164"/>
      <c r="G160" s="164"/>
      <c r="H160" s="164"/>
      <c r="I160" s="164"/>
      <c r="J160" s="365"/>
      <c r="K160" s="164"/>
      <c r="L160" s="164"/>
      <c r="M160" s="164"/>
      <c r="N160" s="164"/>
      <c r="O160" s="365"/>
      <c r="P160" s="164"/>
    </row>
    <row r="161" spans="1:16" s="9" customFormat="1" ht="12.3" customHeight="1" x14ac:dyDescent="0.25">
      <c r="A161" s="24"/>
      <c r="B161" s="24"/>
      <c r="C161" s="24"/>
      <c r="D161" s="24"/>
      <c r="E161" s="164"/>
      <c r="F161" s="164"/>
      <c r="G161" s="164"/>
      <c r="H161" s="164"/>
      <c r="I161" s="164"/>
      <c r="J161" s="365"/>
      <c r="K161" s="164"/>
      <c r="L161" s="164"/>
      <c r="M161" s="164"/>
      <c r="N161" s="164"/>
      <c r="O161" s="365"/>
      <c r="P161" s="164"/>
    </row>
    <row r="162" spans="1:16" s="31" customFormat="1" ht="14.4" x14ac:dyDescent="0.25">
      <c r="A162" s="286" t="s">
        <v>424</v>
      </c>
      <c r="E162" s="366">
        <v>55</v>
      </c>
      <c r="F162" s="366">
        <v>174</v>
      </c>
      <c r="G162" s="366">
        <v>477</v>
      </c>
      <c r="H162" s="366">
        <v>709</v>
      </c>
      <c r="I162" s="366">
        <v>0</v>
      </c>
      <c r="J162" s="366">
        <v>0</v>
      </c>
      <c r="K162" s="366">
        <v>376</v>
      </c>
      <c r="L162" s="366">
        <v>16</v>
      </c>
      <c r="M162" s="366">
        <v>76</v>
      </c>
      <c r="N162" s="366">
        <v>0</v>
      </c>
      <c r="O162" s="367"/>
      <c r="P162" s="123">
        <f t="shared" ref="P162" si="8">SUM(E162:N162)</f>
        <v>1883</v>
      </c>
    </row>
    <row r="163" spans="1:16" s="31" customFormat="1" ht="12.3" customHeight="1" x14ac:dyDescent="0.2">
      <c r="A163" s="287"/>
      <c r="B163" s="287" t="s">
        <v>104</v>
      </c>
      <c r="C163" s="287"/>
      <c r="D163" s="287"/>
      <c r="E163" s="309">
        <v>1</v>
      </c>
      <c r="F163" s="309">
        <v>3</v>
      </c>
      <c r="G163" s="309">
        <v>3</v>
      </c>
      <c r="H163" s="309">
        <v>12</v>
      </c>
      <c r="I163" s="309">
        <v>0</v>
      </c>
      <c r="J163" s="309">
        <v>0</v>
      </c>
      <c r="K163" s="309">
        <v>42</v>
      </c>
      <c r="L163" s="309">
        <v>0</v>
      </c>
      <c r="M163" s="309">
        <v>0</v>
      </c>
      <c r="N163" s="309">
        <v>0</v>
      </c>
      <c r="O163" s="309"/>
      <c r="P163" s="402">
        <f>SUM(E163:N163)</f>
        <v>61</v>
      </c>
    </row>
    <row r="164" spans="1:16" s="31" customFormat="1" ht="12.3" customHeight="1" x14ac:dyDescent="0.2">
      <c r="C164" s="31" t="s">
        <v>210</v>
      </c>
      <c r="E164" s="363">
        <v>0</v>
      </c>
      <c r="F164" s="363">
        <v>1</v>
      </c>
      <c r="G164" s="363">
        <v>0</v>
      </c>
      <c r="H164" s="363">
        <v>1</v>
      </c>
      <c r="I164" s="363">
        <v>0</v>
      </c>
      <c r="J164" s="363"/>
      <c r="K164" s="363">
        <v>0</v>
      </c>
      <c r="L164" s="363">
        <v>0</v>
      </c>
      <c r="M164" s="363">
        <v>0</v>
      </c>
      <c r="N164" s="363">
        <v>0</v>
      </c>
      <c r="O164" s="363"/>
      <c r="P164" s="123">
        <f t="shared" ref="P164:P179" si="9">SUM(E164:N164)</f>
        <v>2</v>
      </c>
    </row>
    <row r="165" spans="1:16" s="31" customFormat="1" ht="12.3" customHeight="1" x14ac:dyDescent="0.2">
      <c r="C165" s="31" t="s">
        <v>211</v>
      </c>
      <c r="E165" s="363">
        <v>0</v>
      </c>
      <c r="F165" s="363">
        <v>1</v>
      </c>
      <c r="G165" s="363">
        <v>0</v>
      </c>
      <c r="H165" s="363">
        <v>1</v>
      </c>
      <c r="I165" s="363">
        <v>0</v>
      </c>
      <c r="J165" s="363">
        <v>0</v>
      </c>
      <c r="K165" s="363">
        <v>0</v>
      </c>
      <c r="L165" s="363">
        <v>0</v>
      </c>
      <c r="M165" s="363">
        <v>0</v>
      </c>
      <c r="N165" s="363">
        <v>0</v>
      </c>
      <c r="O165" s="363"/>
      <c r="P165" s="123">
        <f t="shared" si="9"/>
        <v>2</v>
      </c>
    </row>
    <row r="166" spans="1:16" s="27" customFormat="1" ht="12.3" customHeight="1" x14ac:dyDescent="0.25">
      <c r="D166" s="27" t="s">
        <v>212</v>
      </c>
      <c r="E166" s="360">
        <v>0</v>
      </c>
      <c r="F166" s="360">
        <v>1</v>
      </c>
      <c r="G166" s="360">
        <v>0</v>
      </c>
      <c r="H166" s="360">
        <v>3</v>
      </c>
      <c r="I166" s="360">
        <v>0</v>
      </c>
      <c r="J166" s="360"/>
      <c r="K166" s="360">
        <v>0</v>
      </c>
      <c r="L166" s="360">
        <v>0</v>
      </c>
      <c r="M166" s="360">
        <v>0</v>
      </c>
      <c r="N166" s="360">
        <v>0</v>
      </c>
      <c r="O166" s="360"/>
      <c r="P166" s="123">
        <f t="shared" si="9"/>
        <v>4</v>
      </c>
    </row>
    <row r="167" spans="1:16" s="27" customFormat="1" ht="12.3" customHeight="1" x14ac:dyDescent="0.25">
      <c r="D167" s="27" t="s">
        <v>213</v>
      </c>
      <c r="E167" s="360">
        <v>1</v>
      </c>
      <c r="F167" s="360">
        <v>1</v>
      </c>
      <c r="G167" s="360">
        <v>3</v>
      </c>
      <c r="H167" s="360">
        <v>8</v>
      </c>
      <c r="I167" s="360">
        <v>0</v>
      </c>
      <c r="J167" s="360"/>
      <c r="K167" s="360">
        <v>0</v>
      </c>
      <c r="L167" s="360">
        <v>0</v>
      </c>
      <c r="M167" s="360">
        <v>0</v>
      </c>
      <c r="N167" s="360">
        <v>0</v>
      </c>
      <c r="O167" s="360"/>
      <c r="P167" s="123">
        <f t="shared" si="9"/>
        <v>13</v>
      </c>
    </row>
    <row r="168" spans="1:16" s="27" customFormat="1" ht="12" x14ac:dyDescent="0.25">
      <c r="D168" s="27" t="s">
        <v>89</v>
      </c>
      <c r="E168" s="122">
        <v>0</v>
      </c>
      <c r="F168" s="122">
        <v>0</v>
      </c>
      <c r="G168" s="122">
        <v>0</v>
      </c>
      <c r="H168" s="122">
        <v>0</v>
      </c>
      <c r="I168" s="122">
        <v>0</v>
      </c>
      <c r="J168" s="122"/>
      <c r="K168" s="122">
        <v>0</v>
      </c>
      <c r="L168" s="122">
        <v>0</v>
      </c>
      <c r="M168" s="122">
        <v>0</v>
      </c>
      <c r="N168" s="122">
        <v>0</v>
      </c>
      <c r="O168" s="122"/>
      <c r="P168" s="123">
        <f t="shared" si="9"/>
        <v>0</v>
      </c>
    </row>
    <row r="169" spans="1:16" s="31" customFormat="1" ht="11.4" x14ac:dyDescent="0.2">
      <c r="B169" s="166"/>
      <c r="C169" s="166" t="s">
        <v>327</v>
      </c>
      <c r="D169" s="166"/>
      <c r="E169" s="368">
        <v>0</v>
      </c>
      <c r="F169" s="368">
        <v>0</v>
      </c>
      <c r="G169" s="368">
        <v>0</v>
      </c>
      <c r="H169" s="368">
        <v>0</v>
      </c>
      <c r="I169" s="368">
        <v>0</v>
      </c>
      <c r="J169" s="368"/>
      <c r="K169" s="368">
        <v>15</v>
      </c>
      <c r="L169" s="368">
        <v>0</v>
      </c>
      <c r="M169" s="368">
        <v>0</v>
      </c>
      <c r="N169" s="368">
        <v>0</v>
      </c>
      <c r="O169" s="362"/>
      <c r="P169" s="123">
        <f t="shared" si="9"/>
        <v>15</v>
      </c>
    </row>
    <row r="170" spans="1:16" s="31" customFormat="1" ht="12.3" customHeight="1" x14ac:dyDescent="0.2">
      <c r="C170" s="31" t="s">
        <v>106</v>
      </c>
      <c r="E170" s="368">
        <v>0</v>
      </c>
      <c r="F170" s="368">
        <v>0</v>
      </c>
      <c r="G170" s="368">
        <v>0</v>
      </c>
      <c r="H170" s="368">
        <v>0</v>
      </c>
      <c r="I170" s="368">
        <v>0</v>
      </c>
      <c r="J170" s="368"/>
      <c r="K170" s="368">
        <v>4</v>
      </c>
      <c r="L170" s="368">
        <v>0</v>
      </c>
      <c r="M170" s="368">
        <v>0</v>
      </c>
      <c r="N170" s="368">
        <v>0</v>
      </c>
      <c r="O170" s="361"/>
      <c r="P170" s="123">
        <f t="shared" si="9"/>
        <v>4</v>
      </c>
    </row>
    <row r="171" spans="1:16" s="31" customFormat="1" ht="12.3" customHeight="1" x14ac:dyDescent="0.2">
      <c r="C171" s="31" t="s">
        <v>107</v>
      </c>
      <c r="E171" s="123">
        <v>0</v>
      </c>
      <c r="F171" s="123">
        <v>0</v>
      </c>
      <c r="G171" s="123">
        <v>0</v>
      </c>
      <c r="H171" s="123">
        <v>0</v>
      </c>
      <c r="I171" s="123">
        <v>0</v>
      </c>
      <c r="J171" s="361"/>
      <c r="K171" s="123">
        <v>23</v>
      </c>
      <c r="L171" s="123">
        <v>0</v>
      </c>
      <c r="M171" s="123">
        <v>0</v>
      </c>
      <c r="N171" s="123">
        <v>0</v>
      </c>
      <c r="O171" s="361"/>
      <c r="P171" s="123">
        <f t="shared" si="9"/>
        <v>23</v>
      </c>
    </row>
    <row r="172" spans="1:16" s="31" customFormat="1" ht="6" customHeight="1" x14ac:dyDescent="0.2">
      <c r="E172" s="123"/>
      <c r="F172" s="123"/>
      <c r="G172" s="123"/>
      <c r="H172" s="123"/>
      <c r="I172" s="123"/>
      <c r="J172" s="361"/>
      <c r="K172" s="123"/>
      <c r="L172" s="123"/>
      <c r="M172" s="123"/>
      <c r="N172" s="123"/>
      <c r="O172" s="361"/>
      <c r="P172" s="123"/>
    </row>
    <row r="173" spans="1:16" s="31" customFormat="1" ht="12.3" customHeight="1" x14ac:dyDescent="0.2">
      <c r="A173" s="111"/>
      <c r="B173" s="111" t="s">
        <v>50</v>
      </c>
      <c r="C173" s="111"/>
      <c r="D173" s="111"/>
      <c r="E173" s="124">
        <v>0</v>
      </c>
      <c r="F173" s="124">
        <v>10</v>
      </c>
      <c r="G173" s="124">
        <v>17</v>
      </c>
      <c r="H173" s="124">
        <v>19</v>
      </c>
      <c r="I173" s="124">
        <v>0</v>
      </c>
      <c r="J173" s="124">
        <v>0</v>
      </c>
      <c r="K173" s="124">
        <v>73</v>
      </c>
      <c r="L173" s="124">
        <v>0</v>
      </c>
      <c r="M173" s="124">
        <v>22</v>
      </c>
      <c r="N173" s="124">
        <v>0</v>
      </c>
      <c r="O173" s="124"/>
      <c r="P173" s="402">
        <f>SUM(E173:N173)</f>
        <v>141</v>
      </c>
    </row>
    <row r="174" spans="1:16" s="31" customFormat="1" ht="12.3" customHeight="1" x14ac:dyDescent="0.25">
      <c r="C174" s="31" t="s">
        <v>214</v>
      </c>
      <c r="E174" s="363">
        <v>0</v>
      </c>
      <c r="F174" s="360">
        <v>10</v>
      </c>
      <c r="G174" s="363">
        <v>17</v>
      </c>
      <c r="H174" s="363">
        <v>19</v>
      </c>
      <c r="I174" s="363">
        <v>0</v>
      </c>
      <c r="J174" s="363">
        <v>0</v>
      </c>
      <c r="K174" s="363">
        <v>0</v>
      </c>
      <c r="L174" s="363">
        <v>0</v>
      </c>
      <c r="M174" s="363">
        <v>0</v>
      </c>
      <c r="N174" s="363">
        <v>0</v>
      </c>
      <c r="O174" s="363"/>
      <c r="P174" s="123">
        <f t="shared" si="9"/>
        <v>46</v>
      </c>
    </row>
    <row r="175" spans="1:16" s="27" customFormat="1" ht="12.3" customHeight="1" x14ac:dyDescent="0.25">
      <c r="D175" s="27" t="s">
        <v>328</v>
      </c>
      <c r="E175" s="360">
        <v>0</v>
      </c>
      <c r="F175" s="360">
        <v>1</v>
      </c>
      <c r="G175" s="360">
        <v>0</v>
      </c>
      <c r="H175" s="360">
        <v>0</v>
      </c>
      <c r="I175" s="360">
        <v>0</v>
      </c>
      <c r="J175" s="360"/>
      <c r="K175" s="360">
        <v>0</v>
      </c>
      <c r="L175" s="360">
        <v>0</v>
      </c>
      <c r="M175" s="360">
        <v>0</v>
      </c>
      <c r="N175" s="360">
        <v>0</v>
      </c>
      <c r="O175" s="360"/>
      <c r="P175" s="123">
        <f t="shared" si="9"/>
        <v>1</v>
      </c>
    </row>
    <row r="176" spans="1:16" s="27" customFormat="1" ht="12.3" customHeight="1" x14ac:dyDescent="0.25">
      <c r="D176" s="27" t="s">
        <v>89</v>
      </c>
      <c r="E176" s="122">
        <v>0</v>
      </c>
      <c r="F176" s="122">
        <v>9</v>
      </c>
      <c r="G176" s="122">
        <v>17</v>
      </c>
      <c r="H176" s="122">
        <v>19</v>
      </c>
      <c r="I176" s="122">
        <v>0</v>
      </c>
      <c r="J176" s="364"/>
      <c r="K176" s="122">
        <v>0</v>
      </c>
      <c r="L176" s="122">
        <v>0</v>
      </c>
      <c r="M176" s="122">
        <v>0</v>
      </c>
      <c r="N176" s="122">
        <v>0</v>
      </c>
      <c r="O176" s="364"/>
      <c r="P176" s="123">
        <f t="shared" si="9"/>
        <v>45</v>
      </c>
    </row>
    <row r="177" spans="1:16" s="31" customFormat="1" ht="12.3" customHeight="1" x14ac:dyDescent="0.2">
      <c r="C177" s="31" t="s">
        <v>465</v>
      </c>
      <c r="E177" s="123">
        <v>0</v>
      </c>
      <c r="F177" s="123">
        <v>0</v>
      </c>
      <c r="G177" s="123">
        <v>0</v>
      </c>
      <c r="H177" s="123">
        <v>0</v>
      </c>
      <c r="I177" s="123">
        <v>0</v>
      </c>
      <c r="J177" s="361"/>
      <c r="K177" s="123">
        <v>73</v>
      </c>
      <c r="L177" s="123">
        <v>0</v>
      </c>
      <c r="M177" s="123">
        <v>0</v>
      </c>
      <c r="N177" s="123">
        <v>0</v>
      </c>
      <c r="O177" s="361"/>
      <c r="P177" s="123">
        <f t="shared" si="9"/>
        <v>73</v>
      </c>
    </row>
    <row r="178" spans="1:16" s="27" customFormat="1" ht="12.3" customHeight="1" x14ac:dyDescent="0.25">
      <c r="D178" s="27" t="s">
        <v>466</v>
      </c>
      <c r="E178" s="122">
        <v>0</v>
      </c>
      <c r="F178" s="122">
        <v>0</v>
      </c>
      <c r="G178" s="122">
        <v>0</v>
      </c>
      <c r="H178" s="122">
        <v>0</v>
      </c>
      <c r="I178" s="122">
        <v>0</v>
      </c>
      <c r="J178" s="364"/>
      <c r="K178" s="122">
        <v>73</v>
      </c>
      <c r="L178" s="122">
        <v>0</v>
      </c>
      <c r="M178" s="122">
        <v>0</v>
      </c>
      <c r="N178" s="122">
        <v>0</v>
      </c>
      <c r="O178" s="364"/>
      <c r="P178" s="123">
        <f t="shared" si="9"/>
        <v>73</v>
      </c>
    </row>
    <row r="179" spans="1:16" s="31" customFormat="1" ht="11.4" x14ac:dyDescent="0.2">
      <c r="C179" s="31" t="s">
        <v>399</v>
      </c>
      <c r="E179" s="123">
        <v>0</v>
      </c>
      <c r="F179" s="123">
        <v>0</v>
      </c>
      <c r="G179" s="123">
        <v>0</v>
      </c>
      <c r="H179" s="123">
        <v>0</v>
      </c>
      <c r="I179" s="123">
        <v>0</v>
      </c>
      <c r="J179" s="123"/>
      <c r="K179" s="123">
        <v>0</v>
      </c>
      <c r="L179" s="123">
        <v>0</v>
      </c>
      <c r="M179" s="123">
        <v>22</v>
      </c>
      <c r="N179" s="123">
        <v>0</v>
      </c>
      <c r="O179" s="123"/>
      <c r="P179" s="123">
        <f t="shared" si="9"/>
        <v>22</v>
      </c>
    </row>
    <row r="180" spans="1:16" s="9" customFormat="1" ht="12.3" customHeight="1" x14ac:dyDescent="0.25">
      <c r="A180" s="205"/>
      <c r="B180" s="73"/>
      <c r="C180" s="205"/>
      <c r="D180" s="205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</row>
    <row r="181" spans="1:16" s="9" customFormat="1" ht="12.3" customHeight="1" x14ac:dyDescent="0.25">
      <c r="A181" s="31"/>
      <c r="B181" s="31"/>
      <c r="C181" s="31"/>
      <c r="D181" s="31"/>
      <c r="E181" s="279"/>
      <c r="F181" s="279"/>
      <c r="G181" s="279"/>
      <c r="H181" s="279"/>
      <c r="I181" s="279"/>
      <c r="J181" s="282"/>
      <c r="K181" s="279"/>
      <c r="L181" s="279"/>
      <c r="M181" s="279"/>
      <c r="N181" s="279"/>
      <c r="O181" s="282"/>
      <c r="P181" s="279"/>
    </row>
    <row r="182" spans="1:16" s="9" customFormat="1" ht="12.3" customHeight="1" x14ac:dyDescent="0.25">
      <c r="A182" s="27"/>
      <c r="B182" s="27"/>
      <c r="C182" s="27"/>
      <c r="D182" s="2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</row>
    <row r="183" spans="1:16" s="9" customFormat="1" ht="12.3" customHeight="1" x14ac:dyDescent="0.25"/>
    <row r="184" spans="1:16" s="9" customFormat="1" ht="12.3" customHeight="1" x14ac:dyDescent="0.25"/>
    <row r="185" spans="1:16" s="9" customFormat="1" ht="12.3" customHeight="1" x14ac:dyDescent="0.25"/>
    <row r="186" spans="1:16" s="9" customFormat="1" ht="12.3" customHeight="1" x14ac:dyDescent="0.25">
      <c r="A186" s="31"/>
      <c r="B186" s="31"/>
      <c r="C186" s="31"/>
      <c r="D186" s="31"/>
      <c r="E186" s="417" t="s">
        <v>8</v>
      </c>
      <c r="F186" s="417"/>
      <c r="G186" s="417"/>
      <c r="H186" s="417"/>
      <c r="I186" s="417"/>
      <c r="J186" s="77"/>
      <c r="K186" s="417" t="s">
        <v>9</v>
      </c>
      <c r="L186" s="417"/>
      <c r="M186" s="417"/>
      <c r="N186" s="417"/>
      <c r="O186" s="77"/>
      <c r="P186" s="198" t="s">
        <v>56</v>
      </c>
    </row>
    <row r="187" spans="1:16" s="9" customFormat="1" ht="24" x14ac:dyDescent="0.25">
      <c r="A187" s="166"/>
      <c r="B187" s="166"/>
      <c r="C187" s="112"/>
      <c r="D187" s="112"/>
      <c r="E187" s="200" t="s">
        <v>5</v>
      </c>
      <c r="F187" s="200" t="s">
        <v>6</v>
      </c>
      <c r="G187" s="200" t="s">
        <v>2</v>
      </c>
      <c r="H187" s="200" t="s">
        <v>3</v>
      </c>
      <c r="I187" s="201" t="s">
        <v>83</v>
      </c>
      <c r="J187" s="202"/>
      <c r="K187" s="156" t="s">
        <v>75</v>
      </c>
      <c r="L187" s="203" t="s">
        <v>82</v>
      </c>
      <c r="M187" s="200" t="s">
        <v>26</v>
      </c>
      <c r="N187" s="201" t="s">
        <v>83</v>
      </c>
      <c r="O187" s="202"/>
      <c r="P187" s="204" t="s">
        <v>1</v>
      </c>
    </row>
    <row r="188" spans="1:16" s="9" customFormat="1" ht="3" customHeigh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1:16" s="31" customFormat="1" ht="11.4" x14ac:dyDescent="0.2">
      <c r="A189" s="111"/>
      <c r="B189" s="111" t="s">
        <v>377</v>
      </c>
      <c r="C189" s="111"/>
      <c r="D189" s="111"/>
      <c r="E189" s="124">
        <v>0</v>
      </c>
      <c r="F189" s="124">
        <v>3</v>
      </c>
      <c r="G189" s="124">
        <v>11</v>
      </c>
      <c r="H189" s="124">
        <v>25</v>
      </c>
      <c r="I189" s="124">
        <v>0</v>
      </c>
      <c r="J189" s="124">
        <v>0</v>
      </c>
      <c r="K189" s="124">
        <v>15</v>
      </c>
      <c r="L189" s="124">
        <v>0</v>
      </c>
      <c r="M189" s="124">
        <v>0</v>
      </c>
      <c r="N189" s="124">
        <v>0</v>
      </c>
      <c r="O189" s="124"/>
      <c r="P189" s="402">
        <f>SUM(E189:N189)</f>
        <v>54</v>
      </c>
    </row>
    <row r="190" spans="1:16" s="31" customFormat="1" ht="12" customHeight="1" x14ac:dyDescent="0.2">
      <c r="C190" s="31" t="s">
        <v>215</v>
      </c>
      <c r="E190" s="123">
        <v>0</v>
      </c>
      <c r="F190" s="123">
        <v>3</v>
      </c>
      <c r="G190" s="123">
        <v>11</v>
      </c>
      <c r="H190" s="123">
        <v>25</v>
      </c>
      <c r="I190" s="123">
        <v>0</v>
      </c>
      <c r="J190" s="123">
        <v>0</v>
      </c>
      <c r="K190" s="123">
        <v>0</v>
      </c>
      <c r="L190" s="123">
        <v>0</v>
      </c>
      <c r="M190" s="123">
        <v>0</v>
      </c>
      <c r="N190" s="123">
        <v>0</v>
      </c>
      <c r="O190" s="363"/>
      <c r="P190" s="123">
        <f t="shared" ref="P190:P198" si="10">SUM(E190:N190)</f>
        <v>39</v>
      </c>
    </row>
    <row r="191" spans="1:16" s="27" customFormat="1" ht="12" customHeight="1" x14ac:dyDescent="0.25">
      <c r="D191" s="27" t="s">
        <v>216</v>
      </c>
      <c r="E191" s="360">
        <v>0</v>
      </c>
      <c r="F191" s="360">
        <v>3</v>
      </c>
      <c r="G191" s="360">
        <v>6</v>
      </c>
      <c r="H191" s="360">
        <v>17</v>
      </c>
      <c r="I191" s="360">
        <v>0</v>
      </c>
      <c r="J191" s="360"/>
      <c r="K191" s="360">
        <v>0</v>
      </c>
      <c r="L191" s="360">
        <v>0</v>
      </c>
      <c r="M191" s="360">
        <v>0</v>
      </c>
      <c r="N191" s="360">
        <v>0</v>
      </c>
      <c r="O191" s="360"/>
      <c r="P191" s="123">
        <f t="shared" si="10"/>
        <v>26</v>
      </c>
    </row>
    <row r="192" spans="1:16" s="27" customFormat="1" ht="12" customHeight="1" x14ac:dyDescent="0.25">
      <c r="D192" s="27" t="s">
        <v>217</v>
      </c>
      <c r="E192" s="360">
        <v>0</v>
      </c>
      <c r="F192" s="360">
        <v>0</v>
      </c>
      <c r="G192" s="360">
        <v>5</v>
      </c>
      <c r="H192" s="360">
        <v>8</v>
      </c>
      <c r="I192" s="360">
        <v>0</v>
      </c>
      <c r="J192" s="360"/>
      <c r="K192" s="360">
        <v>0</v>
      </c>
      <c r="L192" s="360">
        <v>0</v>
      </c>
      <c r="M192" s="360">
        <v>0</v>
      </c>
      <c r="N192" s="360">
        <v>0</v>
      </c>
      <c r="O192" s="360"/>
      <c r="P192" s="123">
        <f t="shared" si="10"/>
        <v>13</v>
      </c>
    </row>
    <row r="193" spans="1:16" s="27" customFormat="1" ht="12" customHeight="1" x14ac:dyDescent="0.25">
      <c r="D193" s="27" t="s">
        <v>89</v>
      </c>
      <c r="E193" s="122">
        <v>0</v>
      </c>
      <c r="F193" s="122">
        <v>0</v>
      </c>
      <c r="G193" s="122">
        <v>0</v>
      </c>
      <c r="H193" s="122">
        <v>0</v>
      </c>
      <c r="I193" s="122">
        <v>0</v>
      </c>
      <c r="J193" s="122"/>
      <c r="K193" s="122">
        <v>0</v>
      </c>
      <c r="L193" s="122">
        <v>0</v>
      </c>
      <c r="M193" s="122">
        <v>0</v>
      </c>
      <c r="N193" s="122">
        <v>0</v>
      </c>
      <c r="O193" s="360"/>
      <c r="P193" s="123">
        <f t="shared" si="10"/>
        <v>0</v>
      </c>
    </row>
    <row r="194" spans="1:16" s="31" customFormat="1" ht="12" customHeight="1" x14ac:dyDescent="0.2">
      <c r="C194" s="31" t="s">
        <v>108</v>
      </c>
      <c r="E194" s="363">
        <v>0</v>
      </c>
      <c r="F194" s="363">
        <v>0</v>
      </c>
      <c r="G194" s="363">
        <v>0</v>
      </c>
      <c r="H194" s="363">
        <v>0</v>
      </c>
      <c r="I194" s="363">
        <v>0</v>
      </c>
      <c r="J194" s="363">
        <v>0</v>
      </c>
      <c r="K194" s="363">
        <v>15</v>
      </c>
      <c r="L194" s="363">
        <v>0</v>
      </c>
      <c r="M194" s="363">
        <v>0</v>
      </c>
      <c r="N194" s="363">
        <v>0</v>
      </c>
      <c r="O194" s="363"/>
      <c r="P194" s="123">
        <f t="shared" si="10"/>
        <v>15</v>
      </c>
    </row>
    <row r="195" spans="1:16" s="27" customFormat="1" ht="12" customHeight="1" x14ac:dyDescent="0.25">
      <c r="D195" s="27" t="s">
        <v>109</v>
      </c>
      <c r="E195" s="122">
        <v>0</v>
      </c>
      <c r="F195" s="122">
        <v>0</v>
      </c>
      <c r="G195" s="122">
        <v>0</v>
      </c>
      <c r="H195" s="122">
        <v>0</v>
      </c>
      <c r="I195" s="122">
        <v>0</v>
      </c>
      <c r="J195" s="360"/>
      <c r="K195" s="122">
        <v>3</v>
      </c>
      <c r="L195" s="122">
        <v>0</v>
      </c>
      <c r="M195" s="122">
        <v>0</v>
      </c>
      <c r="N195" s="122">
        <v>0</v>
      </c>
      <c r="O195" s="360"/>
      <c r="P195" s="123">
        <f t="shared" si="10"/>
        <v>3</v>
      </c>
    </row>
    <row r="196" spans="1:16" s="27" customFormat="1" ht="12" x14ac:dyDescent="0.25">
      <c r="D196" s="27" t="s">
        <v>110</v>
      </c>
      <c r="E196" s="360">
        <v>0</v>
      </c>
      <c r="F196" s="360">
        <v>0</v>
      </c>
      <c r="G196" s="360">
        <v>0</v>
      </c>
      <c r="H196" s="360">
        <v>0</v>
      </c>
      <c r="I196" s="360">
        <v>0</v>
      </c>
      <c r="J196" s="360"/>
      <c r="K196" s="360">
        <v>1</v>
      </c>
      <c r="L196" s="360">
        <v>0</v>
      </c>
      <c r="M196" s="360">
        <v>0</v>
      </c>
      <c r="N196" s="360">
        <v>0</v>
      </c>
      <c r="O196" s="360"/>
      <c r="P196" s="123">
        <f t="shared" si="10"/>
        <v>1</v>
      </c>
    </row>
    <row r="197" spans="1:16" s="27" customFormat="1" ht="12.3" customHeight="1" x14ac:dyDescent="0.25">
      <c r="D197" s="27" t="s">
        <v>385</v>
      </c>
      <c r="E197" s="360">
        <v>0</v>
      </c>
      <c r="F197" s="360">
        <v>0</v>
      </c>
      <c r="G197" s="360">
        <v>0</v>
      </c>
      <c r="H197" s="360">
        <v>0</v>
      </c>
      <c r="I197" s="360">
        <v>0</v>
      </c>
      <c r="J197" s="360"/>
      <c r="K197" s="360">
        <v>3</v>
      </c>
      <c r="L197" s="360">
        <v>0</v>
      </c>
      <c r="M197" s="360">
        <v>0</v>
      </c>
      <c r="N197" s="360">
        <v>0</v>
      </c>
      <c r="O197" s="360"/>
      <c r="P197" s="123">
        <f t="shared" si="10"/>
        <v>3</v>
      </c>
    </row>
    <row r="198" spans="1:16" s="27" customFormat="1" ht="12.3" customHeight="1" x14ac:dyDescent="0.25">
      <c r="D198" s="27" t="s">
        <v>89</v>
      </c>
      <c r="E198" s="122">
        <v>0</v>
      </c>
      <c r="F198" s="122">
        <v>0</v>
      </c>
      <c r="G198" s="122">
        <v>0</v>
      </c>
      <c r="H198" s="122">
        <v>0</v>
      </c>
      <c r="I198" s="122">
        <v>0</v>
      </c>
      <c r="J198" s="122"/>
      <c r="K198" s="122">
        <v>8</v>
      </c>
      <c r="L198" s="122">
        <v>0</v>
      </c>
      <c r="M198" s="122">
        <v>0</v>
      </c>
      <c r="N198" s="122">
        <v>0</v>
      </c>
      <c r="O198" s="360"/>
      <c r="P198" s="123">
        <f t="shared" si="10"/>
        <v>8</v>
      </c>
    </row>
    <row r="199" spans="1:16" s="27" customFormat="1" ht="6" customHeight="1" x14ac:dyDescent="0.25">
      <c r="E199" s="360"/>
      <c r="F199" s="360"/>
      <c r="G199" s="360"/>
      <c r="H199" s="360"/>
      <c r="I199" s="360"/>
      <c r="J199" s="360"/>
      <c r="K199" s="360"/>
      <c r="L199" s="360"/>
      <c r="M199" s="360"/>
      <c r="N199" s="360"/>
      <c r="O199" s="360"/>
      <c r="P199" s="360"/>
    </row>
    <row r="200" spans="1:16" s="31" customFormat="1" ht="12.3" customHeight="1" x14ac:dyDescent="0.2">
      <c r="A200" s="111"/>
      <c r="B200" s="111" t="s">
        <v>112</v>
      </c>
      <c r="C200" s="111"/>
      <c r="D200" s="111"/>
      <c r="E200" s="124">
        <v>4</v>
      </c>
      <c r="F200" s="124">
        <v>11</v>
      </c>
      <c r="G200" s="124">
        <v>35</v>
      </c>
      <c r="H200" s="124">
        <v>56</v>
      </c>
      <c r="I200" s="124">
        <v>0</v>
      </c>
      <c r="J200" s="124"/>
      <c r="K200" s="124">
        <v>17</v>
      </c>
      <c r="L200" s="124">
        <v>1</v>
      </c>
      <c r="M200" s="124">
        <v>13</v>
      </c>
      <c r="N200" s="124">
        <v>0</v>
      </c>
      <c r="O200" s="124"/>
      <c r="P200" s="402">
        <f>SUM(E200:N200)</f>
        <v>137</v>
      </c>
    </row>
    <row r="201" spans="1:16" s="31" customFormat="1" ht="12.3" customHeight="1" x14ac:dyDescent="0.2">
      <c r="C201" s="31" t="s">
        <v>218</v>
      </c>
      <c r="E201" s="123">
        <v>4</v>
      </c>
      <c r="F201" s="123">
        <v>11</v>
      </c>
      <c r="G201" s="123">
        <v>35</v>
      </c>
      <c r="H201" s="123">
        <v>56</v>
      </c>
      <c r="I201" s="363">
        <v>0</v>
      </c>
      <c r="J201" s="363">
        <v>0</v>
      </c>
      <c r="K201" s="363">
        <v>0</v>
      </c>
      <c r="L201" s="363">
        <v>0</v>
      </c>
      <c r="M201" s="363">
        <v>0</v>
      </c>
      <c r="N201" s="363">
        <v>0</v>
      </c>
      <c r="O201" s="363"/>
      <c r="P201" s="123">
        <f t="shared" ref="P201:P211" si="11">SUM(E201:N201)</f>
        <v>106</v>
      </c>
    </row>
    <row r="202" spans="1:16" s="27" customFormat="1" ht="12.3" customHeight="1" x14ac:dyDescent="0.25">
      <c r="D202" s="27" t="s">
        <v>358</v>
      </c>
      <c r="E202" s="122">
        <v>0</v>
      </c>
      <c r="F202" s="122">
        <v>1</v>
      </c>
      <c r="G202" s="122">
        <v>1</v>
      </c>
      <c r="H202" s="122">
        <v>0</v>
      </c>
      <c r="I202" s="122">
        <v>0</v>
      </c>
      <c r="J202" s="122"/>
      <c r="K202" s="122">
        <v>0</v>
      </c>
      <c r="L202" s="122">
        <v>0</v>
      </c>
      <c r="M202" s="122">
        <v>0</v>
      </c>
      <c r="N202" s="122">
        <v>0</v>
      </c>
      <c r="O202" s="360"/>
      <c r="P202" s="123">
        <f t="shared" si="11"/>
        <v>2</v>
      </c>
    </row>
    <row r="203" spans="1:16" s="27" customFormat="1" ht="12.3" customHeight="1" x14ac:dyDescent="0.25">
      <c r="D203" s="27" t="s">
        <v>329</v>
      </c>
      <c r="E203" s="360">
        <v>0</v>
      </c>
      <c r="F203" s="360">
        <v>4</v>
      </c>
      <c r="G203" s="360">
        <v>20</v>
      </c>
      <c r="H203" s="360">
        <v>26</v>
      </c>
      <c r="I203" s="360">
        <v>0</v>
      </c>
      <c r="J203" s="360"/>
      <c r="K203" s="360">
        <v>0</v>
      </c>
      <c r="L203" s="360">
        <v>0</v>
      </c>
      <c r="M203" s="360">
        <v>0</v>
      </c>
      <c r="N203" s="360">
        <v>0</v>
      </c>
      <c r="O203" s="360"/>
      <c r="P203" s="123">
        <f t="shared" si="11"/>
        <v>50</v>
      </c>
    </row>
    <row r="204" spans="1:16" s="27" customFormat="1" ht="12.3" customHeight="1" x14ac:dyDescent="0.25">
      <c r="D204" s="27" t="s">
        <v>219</v>
      </c>
      <c r="E204" s="360">
        <v>3</v>
      </c>
      <c r="F204" s="360">
        <v>4</v>
      </c>
      <c r="G204" s="360">
        <v>12</v>
      </c>
      <c r="H204" s="360">
        <v>20</v>
      </c>
      <c r="I204" s="360">
        <v>0</v>
      </c>
      <c r="J204" s="360"/>
      <c r="K204" s="360">
        <v>0</v>
      </c>
      <c r="L204" s="360">
        <v>0</v>
      </c>
      <c r="M204" s="360">
        <v>0</v>
      </c>
      <c r="N204" s="360">
        <v>0</v>
      </c>
      <c r="O204" s="360"/>
      <c r="P204" s="123">
        <f t="shared" si="11"/>
        <v>39</v>
      </c>
    </row>
    <row r="205" spans="1:16" s="27" customFormat="1" ht="12.3" customHeight="1" x14ac:dyDescent="0.25">
      <c r="D205" s="27" t="s">
        <v>311</v>
      </c>
      <c r="E205" s="360">
        <v>1</v>
      </c>
      <c r="F205" s="360">
        <v>1</v>
      </c>
      <c r="G205" s="360">
        <v>2</v>
      </c>
      <c r="H205" s="360">
        <v>9</v>
      </c>
      <c r="I205" s="360">
        <v>0</v>
      </c>
      <c r="J205" s="360"/>
      <c r="K205" s="360">
        <v>0</v>
      </c>
      <c r="L205" s="360">
        <v>0</v>
      </c>
      <c r="M205" s="360">
        <v>0</v>
      </c>
      <c r="N205" s="360">
        <v>0</v>
      </c>
      <c r="O205" s="360"/>
      <c r="P205" s="123">
        <f t="shared" si="11"/>
        <v>13</v>
      </c>
    </row>
    <row r="206" spans="1:16" s="27" customFormat="1" ht="12.3" customHeight="1" x14ac:dyDescent="0.25">
      <c r="D206" s="27" t="s">
        <v>467</v>
      </c>
      <c r="E206" s="360">
        <v>0</v>
      </c>
      <c r="F206" s="360">
        <v>0</v>
      </c>
      <c r="G206" s="360">
        <v>0</v>
      </c>
      <c r="H206" s="360">
        <v>1</v>
      </c>
      <c r="I206" s="360">
        <v>0</v>
      </c>
      <c r="J206" s="360"/>
      <c r="K206" s="360">
        <v>0</v>
      </c>
      <c r="L206" s="360">
        <v>0</v>
      </c>
      <c r="M206" s="360">
        <v>0</v>
      </c>
      <c r="N206" s="360">
        <v>0</v>
      </c>
      <c r="O206" s="360"/>
      <c r="P206" s="123">
        <f t="shared" si="11"/>
        <v>1</v>
      </c>
    </row>
    <row r="207" spans="1:16" s="27" customFormat="1" ht="12" x14ac:dyDescent="0.25">
      <c r="D207" s="27" t="s">
        <v>89</v>
      </c>
      <c r="E207" s="122">
        <v>0</v>
      </c>
      <c r="F207" s="122">
        <v>1</v>
      </c>
      <c r="G207" s="122">
        <v>0</v>
      </c>
      <c r="H207" s="122">
        <v>0</v>
      </c>
      <c r="I207" s="122">
        <v>0</v>
      </c>
      <c r="J207" s="360"/>
      <c r="K207" s="122">
        <v>0</v>
      </c>
      <c r="L207" s="122">
        <v>0</v>
      </c>
      <c r="M207" s="122">
        <v>0</v>
      </c>
      <c r="N207" s="122">
        <v>0</v>
      </c>
      <c r="O207" s="360"/>
      <c r="P207" s="123">
        <f t="shared" si="11"/>
        <v>1</v>
      </c>
    </row>
    <row r="208" spans="1:16" s="31" customFormat="1" ht="12.3" customHeight="1" x14ac:dyDescent="0.2">
      <c r="C208" s="31" t="s">
        <v>468</v>
      </c>
      <c r="E208" s="363">
        <v>0</v>
      </c>
      <c r="F208" s="363">
        <v>0</v>
      </c>
      <c r="G208" s="363">
        <v>0</v>
      </c>
      <c r="H208" s="363">
        <v>0</v>
      </c>
      <c r="I208" s="363">
        <v>0</v>
      </c>
      <c r="J208" s="363"/>
      <c r="K208" s="363">
        <v>4</v>
      </c>
      <c r="L208" s="363">
        <v>0</v>
      </c>
      <c r="M208" s="363">
        <v>0</v>
      </c>
      <c r="N208" s="363">
        <v>0</v>
      </c>
      <c r="O208" s="363"/>
      <c r="P208" s="123">
        <f t="shared" si="11"/>
        <v>4</v>
      </c>
    </row>
    <row r="209" spans="1:16" s="31" customFormat="1" ht="12.3" customHeight="1" x14ac:dyDescent="0.2">
      <c r="C209" s="31" t="s">
        <v>330</v>
      </c>
      <c r="E209" s="123">
        <v>0</v>
      </c>
      <c r="F209" s="123">
        <v>0</v>
      </c>
      <c r="G209" s="123">
        <v>0</v>
      </c>
      <c r="H209" s="123">
        <v>0</v>
      </c>
      <c r="I209" s="123">
        <v>0</v>
      </c>
      <c r="J209" s="123"/>
      <c r="K209" s="123">
        <v>13</v>
      </c>
      <c r="L209" s="123">
        <v>0</v>
      </c>
      <c r="M209" s="123">
        <v>0</v>
      </c>
      <c r="N209" s="123">
        <v>0</v>
      </c>
      <c r="O209" s="363"/>
      <c r="P209" s="123">
        <f t="shared" si="11"/>
        <v>13</v>
      </c>
    </row>
    <row r="210" spans="1:16" s="31" customFormat="1" ht="12.3" customHeight="1" x14ac:dyDescent="0.2">
      <c r="C210" s="31" t="s">
        <v>469</v>
      </c>
      <c r="E210" s="363">
        <v>0</v>
      </c>
      <c r="F210" s="363">
        <v>0</v>
      </c>
      <c r="G210" s="363">
        <v>0</v>
      </c>
      <c r="H210" s="363">
        <v>0</v>
      </c>
      <c r="I210" s="363">
        <v>0</v>
      </c>
      <c r="J210" s="363"/>
      <c r="K210" s="363">
        <v>0</v>
      </c>
      <c r="L210" s="363">
        <v>1</v>
      </c>
      <c r="M210" s="363">
        <v>0</v>
      </c>
      <c r="N210" s="363">
        <v>0</v>
      </c>
      <c r="O210" s="363"/>
      <c r="P210" s="123">
        <f t="shared" si="11"/>
        <v>1</v>
      </c>
    </row>
    <row r="211" spans="1:16" s="31" customFormat="1" ht="12.3" customHeight="1" x14ac:dyDescent="0.2">
      <c r="C211" s="31" t="s">
        <v>113</v>
      </c>
      <c r="E211" s="363">
        <v>0</v>
      </c>
      <c r="F211" s="363">
        <v>0</v>
      </c>
      <c r="G211" s="363">
        <v>0</v>
      </c>
      <c r="H211" s="363">
        <v>0</v>
      </c>
      <c r="I211" s="363">
        <v>0</v>
      </c>
      <c r="J211" s="363"/>
      <c r="K211" s="363">
        <v>0</v>
      </c>
      <c r="L211" s="363">
        <v>0</v>
      </c>
      <c r="M211" s="363">
        <v>13</v>
      </c>
      <c r="N211" s="363">
        <v>0</v>
      </c>
      <c r="O211" s="363"/>
      <c r="P211" s="123">
        <f t="shared" si="11"/>
        <v>13</v>
      </c>
    </row>
    <row r="212" spans="1:16" s="31" customFormat="1" ht="6" customHeight="1" x14ac:dyDescent="0.2">
      <c r="E212" s="363"/>
      <c r="F212" s="363"/>
      <c r="G212" s="363"/>
      <c r="H212" s="363"/>
      <c r="I212" s="363"/>
      <c r="J212" s="363"/>
      <c r="K212" s="363"/>
      <c r="L212" s="363"/>
      <c r="M212" s="363"/>
      <c r="N212" s="363"/>
      <c r="O212" s="363"/>
      <c r="P212" s="363"/>
    </row>
    <row r="213" spans="1:16" s="31" customFormat="1" ht="12.3" customHeight="1" x14ac:dyDescent="0.2">
      <c r="A213" s="111"/>
      <c r="B213" s="111" t="s">
        <v>386</v>
      </c>
      <c r="C213" s="111"/>
      <c r="D213" s="111"/>
      <c r="E213" s="124">
        <v>0</v>
      </c>
      <c r="F213" s="124">
        <v>5</v>
      </c>
      <c r="G213" s="124">
        <v>9</v>
      </c>
      <c r="H213" s="124">
        <v>46</v>
      </c>
      <c r="I213" s="124">
        <v>0</v>
      </c>
      <c r="J213" s="124">
        <v>0</v>
      </c>
      <c r="K213" s="124">
        <v>17</v>
      </c>
      <c r="L213" s="124">
        <v>0</v>
      </c>
      <c r="M213" s="124">
        <v>0</v>
      </c>
      <c r="N213" s="124">
        <v>0</v>
      </c>
      <c r="O213" s="124"/>
      <c r="P213" s="402">
        <f>SUM(E213:N213)</f>
        <v>77</v>
      </c>
    </row>
    <row r="214" spans="1:16" s="31" customFormat="1" ht="12.3" customHeight="1" x14ac:dyDescent="0.2">
      <c r="C214" s="31" t="s">
        <v>367</v>
      </c>
      <c r="E214" s="363">
        <v>0</v>
      </c>
      <c r="F214" s="363">
        <v>0</v>
      </c>
      <c r="G214" s="363">
        <v>0</v>
      </c>
      <c r="H214" s="363">
        <v>2</v>
      </c>
      <c r="I214" s="363">
        <v>0</v>
      </c>
      <c r="J214" s="363">
        <v>0</v>
      </c>
      <c r="K214" s="363">
        <v>0</v>
      </c>
      <c r="L214" s="363">
        <v>0</v>
      </c>
      <c r="M214" s="363">
        <v>0</v>
      </c>
      <c r="N214" s="363">
        <v>0</v>
      </c>
      <c r="O214" s="363"/>
      <c r="P214" s="123">
        <f t="shared" ref="P214:P223" si="12">SUM(E214:N214)</f>
        <v>2</v>
      </c>
    </row>
    <row r="215" spans="1:16" s="31" customFormat="1" ht="12.3" customHeight="1" x14ac:dyDescent="0.25">
      <c r="D215" s="27" t="s">
        <v>551</v>
      </c>
      <c r="E215" s="363">
        <v>0</v>
      </c>
      <c r="F215" s="363">
        <v>1</v>
      </c>
      <c r="G215" s="363">
        <v>0</v>
      </c>
      <c r="H215" s="363">
        <v>0</v>
      </c>
      <c r="I215" s="363"/>
      <c r="J215" s="363"/>
      <c r="K215" s="363"/>
      <c r="L215" s="363"/>
      <c r="M215" s="363"/>
      <c r="N215" s="363"/>
      <c r="O215" s="363"/>
      <c r="P215" s="123">
        <f t="shared" si="12"/>
        <v>1</v>
      </c>
    </row>
    <row r="216" spans="1:16" s="27" customFormat="1" ht="12.3" customHeight="1" x14ac:dyDescent="0.25">
      <c r="D216" s="27" t="s">
        <v>470</v>
      </c>
      <c r="E216" s="360">
        <v>0</v>
      </c>
      <c r="F216" s="122">
        <v>0</v>
      </c>
      <c r="G216" s="122">
        <v>0</v>
      </c>
      <c r="H216" s="360">
        <v>1</v>
      </c>
      <c r="I216" s="360">
        <v>0</v>
      </c>
      <c r="J216" s="360"/>
      <c r="K216" s="360">
        <v>0</v>
      </c>
      <c r="L216" s="360">
        <v>0</v>
      </c>
      <c r="M216" s="360">
        <v>0</v>
      </c>
      <c r="N216" s="360">
        <v>0</v>
      </c>
      <c r="O216" s="360"/>
      <c r="P216" s="123">
        <f t="shared" si="12"/>
        <v>1</v>
      </c>
    </row>
    <row r="217" spans="1:16" s="27" customFormat="1" ht="12.3" customHeight="1" x14ac:dyDescent="0.25">
      <c r="D217" s="27" t="s">
        <v>368</v>
      </c>
      <c r="E217" s="122">
        <v>0</v>
      </c>
      <c r="F217" s="122">
        <v>0</v>
      </c>
      <c r="G217" s="122">
        <v>0</v>
      </c>
      <c r="H217" s="122">
        <v>1</v>
      </c>
      <c r="I217" s="122">
        <v>0</v>
      </c>
      <c r="J217" s="360"/>
      <c r="K217" s="122">
        <v>0</v>
      </c>
      <c r="L217" s="122">
        <v>0</v>
      </c>
      <c r="M217" s="122">
        <v>0</v>
      </c>
      <c r="N217" s="122">
        <v>0</v>
      </c>
      <c r="O217" s="360"/>
      <c r="P217" s="123">
        <f t="shared" si="12"/>
        <v>1</v>
      </c>
    </row>
    <row r="218" spans="1:16" s="31" customFormat="1" ht="12.3" customHeight="1" x14ac:dyDescent="0.2">
      <c r="C218" s="31" t="s">
        <v>220</v>
      </c>
      <c r="E218" s="123">
        <v>0</v>
      </c>
      <c r="F218" s="123">
        <v>2</v>
      </c>
      <c r="G218" s="123">
        <v>5</v>
      </c>
      <c r="H218" s="123">
        <v>31</v>
      </c>
      <c r="I218" s="123">
        <v>0</v>
      </c>
      <c r="J218" s="363">
        <v>0</v>
      </c>
      <c r="K218" s="123">
        <v>0</v>
      </c>
      <c r="L218" s="123">
        <v>0</v>
      </c>
      <c r="M218" s="123">
        <v>0</v>
      </c>
      <c r="N218" s="123">
        <v>0</v>
      </c>
      <c r="O218" s="363"/>
      <c r="P218" s="123">
        <f t="shared" si="12"/>
        <v>38</v>
      </c>
    </row>
    <row r="219" spans="1:16" s="27" customFormat="1" ht="12.3" customHeight="1" x14ac:dyDescent="0.25">
      <c r="D219" s="27" t="s">
        <v>221</v>
      </c>
      <c r="E219" s="122">
        <v>0</v>
      </c>
      <c r="F219" s="122">
        <v>2</v>
      </c>
      <c r="G219" s="122">
        <v>4</v>
      </c>
      <c r="H219" s="122">
        <v>26</v>
      </c>
      <c r="I219" s="122">
        <v>0</v>
      </c>
      <c r="J219" s="360"/>
      <c r="K219" s="122">
        <v>0</v>
      </c>
      <c r="L219" s="122">
        <v>0</v>
      </c>
      <c r="M219" s="122">
        <v>0</v>
      </c>
      <c r="N219" s="122">
        <v>0</v>
      </c>
      <c r="O219" s="360"/>
      <c r="P219" s="123">
        <f t="shared" si="12"/>
        <v>32</v>
      </c>
    </row>
    <row r="220" spans="1:16" s="27" customFormat="1" ht="12.3" customHeight="1" x14ac:dyDescent="0.25">
      <c r="D220" s="27" t="s">
        <v>331</v>
      </c>
      <c r="E220" s="122">
        <v>0</v>
      </c>
      <c r="F220" s="122">
        <v>0</v>
      </c>
      <c r="G220" s="122">
        <v>1</v>
      </c>
      <c r="H220" s="122">
        <v>5</v>
      </c>
      <c r="I220" s="122">
        <v>0</v>
      </c>
      <c r="J220" s="360"/>
      <c r="K220" s="122">
        <v>0</v>
      </c>
      <c r="L220" s="122">
        <v>0</v>
      </c>
      <c r="M220" s="122">
        <v>0</v>
      </c>
      <c r="N220" s="122">
        <v>0</v>
      </c>
      <c r="O220" s="360"/>
      <c r="P220" s="123">
        <f t="shared" si="12"/>
        <v>6</v>
      </c>
    </row>
    <row r="221" spans="1:16" s="27" customFormat="1" ht="12" x14ac:dyDescent="0.25">
      <c r="D221" s="27" t="s">
        <v>89</v>
      </c>
      <c r="E221" s="122">
        <v>0</v>
      </c>
      <c r="F221" s="122">
        <v>1</v>
      </c>
      <c r="G221" s="122">
        <v>0</v>
      </c>
      <c r="H221" s="122">
        <v>0</v>
      </c>
      <c r="I221" s="122">
        <v>0</v>
      </c>
      <c r="J221" s="360"/>
      <c r="K221" s="122">
        <v>0</v>
      </c>
      <c r="L221" s="122">
        <v>0</v>
      </c>
      <c r="M221" s="122">
        <v>0</v>
      </c>
      <c r="N221" s="122">
        <v>0</v>
      </c>
      <c r="O221" s="360"/>
      <c r="P221" s="123">
        <f t="shared" si="12"/>
        <v>1</v>
      </c>
    </row>
    <row r="222" spans="1:16" s="31" customFormat="1" ht="12.3" customHeight="1" x14ac:dyDescent="0.2">
      <c r="C222" s="31" t="s">
        <v>222</v>
      </c>
      <c r="E222" s="123">
        <v>0</v>
      </c>
      <c r="F222" s="123">
        <v>0</v>
      </c>
      <c r="G222" s="123">
        <v>1</v>
      </c>
      <c r="H222" s="123">
        <v>0</v>
      </c>
      <c r="I222" s="123">
        <v>0</v>
      </c>
      <c r="J222" s="123">
        <v>0</v>
      </c>
      <c r="K222" s="123">
        <v>0</v>
      </c>
      <c r="L222" s="123">
        <v>0</v>
      </c>
      <c r="M222" s="123">
        <v>0</v>
      </c>
      <c r="N222" s="123">
        <v>0</v>
      </c>
      <c r="O222" s="363"/>
      <c r="P222" s="123">
        <f t="shared" si="12"/>
        <v>1</v>
      </c>
    </row>
    <row r="223" spans="1:16" s="27" customFormat="1" ht="12.3" customHeight="1" x14ac:dyDescent="0.25">
      <c r="D223" s="27" t="s">
        <v>223</v>
      </c>
      <c r="E223" s="360">
        <v>0</v>
      </c>
      <c r="F223" s="360">
        <v>0</v>
      </c>
      <c r="G223" s="360">
        <v>4</v>
      </c>
      <c r="H223" s="360">
        <v>4</v>
      </c>
      <c r="I223" s="360">
        <v>0</v>
      </c>
      <c r="J223" s="360"/>
      <c r="K223" s="360">
        <v>0</v>
      </c>
      <c r="L223" s="360">
        <v>0</v>
      </c>
      <c r="M223" s="360">
        <v>0</v>
      </c>
      <c r="N223" s="360">
        <v>0</v>
      </c>
      <c r="O223" s="360"/>
      <c r="P223" s="123">
        <f t="shared" si="12"/>
        <v>8</v>
      </c>
    </row>
    <row r="224" spans="1:16" s="9" customFormat="1" ht="12.3" customHeight="1" x14ac:dyDescent="0.25">
      <c r="D224" s="27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</row>
    <row r="225" spans="1:16" s="9" customFormat="1" ht="12.3" customHeight="1" x14ac:dyDescent="0.25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1:16" s="9" customFormat="1" ht="12.3" customHeight="1" x14ac:dyDescent="0.25"/>
    <row r="227" spans="1:16" s="9" customFormat="1" ht="12.3" customHeight="1" x14ac:dyDescent="0.25"/>
    <row r="228" spans="1:16" s="9" customFormat="1" ht="12.3" customHeight="1" x14ac:dyDescent="0.25"/>
    <row r="229" spans="1:16" s="9" customFormat="1" ht="12.3" customHeight="1" x14ac:dyDescent="0.25"/>
    <row r="230" spans="1:16" s="9" customFormat="1" ht="12.3" customHeight="1" x14ac:dyDescent="0.25">
      <c r="A230" s="31"/>
      <c r="B230" s="31"/>
      <c r="C230" s="31"/>
      <c r="D230" s="31"/>
      <c r="E230" s="417" t="s">
        <v>8</v>
      </c>
      <c r="F230" s="417"/>
      <c r="G230" s="417"/>
      <c r="H230" s="417"/>
      <c r="I230" s="417"/>
      <c r="J230" s="77"/>
      <c r="K230" s="417" t="s">
        <v>9</v>
      </c>
      <c r="L230" s="417"/>
      <c r="M230" s="417"/>
      <c r="N230" s="417"/>
      <c r="O230" s="77"/>
      <c r="P230" s="198" t="s">
        <v>56</v>
      </c>
    </row>
    <row r="231" spans="1:16" s="9" customFormat="1" ht="24" x14ac:dyDescent="0.25">
      <c r="A231" s="166"/>
      <c r="B231" s="166"/>
      <c r="C231" s="112"/>
      <c r="D231" s="112"/>
      <c r="E231" s="200" t="s">
        <v>5</v>
      </c>
      <c r="F231" s="200" t="s">
        <v>6</v>
      </c>
      <c r="G231" s="200" t="s">
        <v>2</v>
      </c>
      <c r="H231" s="200" t="s">
        <v>3</v>
      </c>
      <c r="I231" s="201" t="s">
        <v>83</v>
      </c>
      <c r="J231" s="202"/>
      <c r="K231" s="156" t="s">
        <v>75</v>
      </c>
      <c r="L231" s="203" t="s">
        <v>82</v>
      </c>
      <c r="M231" s="200" t="s">
        <v>26</v>
      </c>
      <c r="N231" s="201" t="s">
        <v>83</v>
      </c>
      <c r="O231" s="202"/>
      <c r="P231" s="204" t="s">
        <v>1</v>
      </c>
    </row>
    <row r="232" spans="1:16" s="9" customFormat="1" ht="3" customHeigh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</row>
    <row r="233" spans="1:16" s="31" customFormat="1" ht="12.3" customHeight="1" x14ac:dyDescent="0.25">
      <c r="A233" s="111"/>
      <c r="B233" s="167" t="s">
        <v>387</v>
      </c>
      <c r="C233" s="111"/>
      <c r="D233" s="111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1:16" s="27" customFormat="1" ht="12.3" customHeight="1" x14ac:dyDescent="0.25">
      <c r="D234" s="27" t="s">
        <v>224</v>
      </c>
      <c r="E234" s="360">
        <v>0</v>
      </c>
      <c r="F234" s="360">
        <v>2</v>
      </c>
      <c r="G234" s="360">
        <v>3</v>
      </c>
      <c r="H234" s="360">
        <v>9</v>
      </c>
      <c r="I234" s="360">
        <v>0</v>
      </c>
      <c r="J234" s="360"/>
      <c r="K234" s="360">
        <v>0</v>
      </c>
      <c r="L234" s="360">
        <v>0</v>
      </c>
      <c r="M234" s="360">
        <v>0</v>
      </c>
      <c r="N234" s="360">
        <v>0</v>
      </c>
      <c r="O234" s="360"/>
      <c r="P234" s="123">
        <f t="shared" ref="P234:P235" si="13">SUM(E234:N234)</f>
        <v>14</v>
      </c>
    </row>
    <row r="235" spans="1:16" s="31" customFormat="1" ht="12.3" customHeight="1" x14ac:dyDescent="0.2">
      <c r="C235" s="31" t="s">
        <v>114</v>
      </c>
      <c r="E235" s="363">
        <v>0</v>
      </c>
      <c r="F235" s="363">
        <v>0</v>
      </c>
      <c r="G235" s="363">
        <v>0</v>
      </c>
      <c r="H235" s="363">
        <v>0</v>
      </c>
      <c r="I235" s="363">
        <v>0</v>
      </c>
      <c r="J235" s="363"/>
      <c r="K235" s="363">
        <v>17</v>
      </c>
      <c r="L235" s="363">
        <v>0</v>
      </c>
      <c r="M235" s="363">
        <v>0</v>
      </c>
      <c r="N235" s="363">
        <v>0</v>
      </c>
      <c r="O235" s="363"/>
      <c r="P235" s="123">
        <f t="shared" si="13"/>
        <v>17</v>
      </c>
    </row>
    <row r="236" spans="1:16" s="27" customFormat="1" ht="6" customHeight="1" x14ac:dyDescent="0.25">
      <c r="A236" s="31"/>
      <c r="B236" s="31"/>
      <c r="C236" s="31"/>
      <c r="D236" s="31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360"/>
      <c r="P236" s="123"/>
    </row>
    <row r="237" spans="1:16" s="31" customFormat="1" ht="12.3" customHeight="1" x14ac:dyDescent="0.2">
      <c r="A237" s="111"/>
      <c r="B237" s="111" t="s">
        <v>378</v>
      </c>
      <c r="C237" s="111"/>
      <c r="D237" s="111"/>
      <c r="E237" s="124">
        <v>1</v>
      </c>
      <c r="F237" s="124">
        <v>10</v>
      </c>
      <c r="G237" s="124">
        <v>37</v>
      </c>
      <c r="H237" s="124">
        <v>66</v>
      </c>
      <c r="I237" s="124">
        <v>0</v>
      </c>
      <c r="J237" s="124">
        <v>0</v>
      </c>
      <c r="K237" s="124">
        <v>21</v>
      </c>
      <c r="L237" s="124">
        <v>0</v>
      </c>
      <c r="M237" s="124">
        <v>0</v>
      </c>
      <c r="N237" s="124">
        <v>0</v>
      </c>
      <c r="O237" s="124"/>
      <c r="P237" s="402">
        <f>SUM(E237:N237)</f>
        <v>135</v>
      </c>
    </row>
    <row r="238" spans="1:16" s="31" customFormat="1" ht="12.3" customHeight="1" x14ac:dyDescent="0.2">
      <c r="C238" s="31" t="s">
        <v>225</v>
      </c>
      <c r="E238" s="363">
        <v>0</v>
      </c>
      <c r="F238" s="363">
        <v>1</v>
      </c>
      <c r="G238" s="363">
        <v>11</v>
      </c>
      <c r="H238" s="363">
        <v>20</v>
      </c>
      <c r="I238" s="363">
        <v>0</v>
      </c>
      <c r="J238" s="363">
        <v>0</v>
      </c>
      <c r="K238" s="363">
        <v>0</v>
      </c>
      <c r="L238" s="363">
        <v>0</v>
      </c>
      <c r="M238" s="363">
        <v>0</v>
      </c>
      <c r="N238" s="363">
        <v>0</v>
      </c>
      <c r="O238" s="363"/>
      <c r="P238" s="123">
        <f t="shared" ref="P238:P246" si="14">SUM(E238:N238)</f>
        <v>32</v>
      </c>
    </row>
    <row r="239" spans="1:16" s="27" customFormat="1" ht="12.3" customHeight="1" x14ac:dyDescent="0.25">
      <c r="D239" s="27" t="s">
        <v>226</v>
      </c>
      <c r="E239" s="360">
        <v>0</v>
      </c>
      <c r="F239" s="360">
        <v>1</v>
      </c>
      <c r="G239" s="360">
        <v>5</v>
      </c>
      <c r="H239" s="360">
        <v>6</v>
      </c>
      <c r="I239" s="360">
        <v>0</v>
      </c>
      <c r="J239" s="360"/>
      <c r="K239" s="360">
        <v>0</v>
      </c>
      <c r="L239" s="360">
        <v>0</v>
      </c>
      <c r="M239" s="360">
        <v>0</v>
      </c>
      <c r="N239" s="360">
        <v>0</v>
      </c>
      <c r="O239" s="360"/>
      <c r="P239" s="123">
        <f t="shared" si="14"/>
        <v>12</v>
      </c>
    </row>
    <row r="240" spans="1:16" s="27" customFormat="1" ht="12.3" customHeight="1" x14ac:dyDescent="0.25">
      <c r="D240" s="27" t="s">
        <v>228</v>
      </c>
      <c r="E240" s="122">
        <v>0</v>
      </c>
      <c r="F240" s="122">
        <v>0</v>
      </c>
      <c r="G240" s="122">
        <v>6</v>
      </c>
      <c r="H240" s="122">
        <v>14</v>
      </c>
      <c r="I240" s="122">
        <v>0</v>
      </c>
      <c r="J240" s="360"/>
      <c r="K240" s="122">
        <v>0</v>
      </c>
      <c r="L240" s="122">
        <v>0</v>
      </c>
      <c r="M240" s="122">
        <v>0</v>
      </c>
      <c r="N240" s="122">
        <v>0</v>
      </c>
      <c r="O240" s="360"/>
      <c r="P240" s="123">
        <f t="shared" si="14"/>
        <v>20</v>
      </c>
    </row>
    <row r="241" spans="1:16" s="31" customFormat="1" ht="11.4" x14ac:dyDescent="0.2">
      <c r="C241" s="31" t="s">
        <v>227</v>
      </c>
      <c r="E241" s="123">
        <v>1</v>
      </c>
      <c r="F241" s="123">
        <v>9</v>
      </c>
      <c r="G241" s="123">
        <v>26</v>
      </c>
      <c r="H241" s="123">
        <v>46</v>
      </c>
      <c r="I241" s="123">
        <v>0</v>
      </c>
      <c r="J241" s="123">
        <v>0</v>
      </c>
      <c r="K241" s="123">
        <v>0</v>
      </c>
      <c r="L241" s="123">
        <v>0</v>
      </c>
      <c r="M241" s="123">
        <v>0</v>
      </c>
      <c r="N241" s="123">
        <v>0</v>
      </c>
      <c r="O241" s="123"/>
      <c r="P241" s="123">
        <f t="shared" si="14"/>
        <v>82</v>
      </c>
    </row>
    <row r="242" spans="1:16" s="27" customFormat="1" ht="12.3" customHeight="1" x14ac:dyDescent="0.25">
      <c r="D242" s="27" t="s">
        <v>226</v>
      </c>
      <c r="E242" s="360">
        <v>0</v>
      </c>
      <c r="F242" s="360">
        <v>3</v>
      </c>
      <c r="G242" s="360">
        <v>6</v>
      </c>
      <c r="H242" s="360">
        <v>18</v>
      </c>
      <c r="I242" s="360">
        <v>0</v>
      </c>
      <c r="J242" s="360"/>
      <c r="K242" s="360">
        <v>0</v>
      </c>
      <c r="L242" s="360">
        <v>0</v>
      </c>
      <c r="M242" s="360">
        <v>0</v>
      </c>
      <c r="N242" s="360">
        <v>0</v>
      </c>
      <c r="O242" s="360"/>
      <c r="P242" s="123">
        <f t="shared" si="14"/>
        <v>27</v>
      </c>
    </row>
    <row r="243" spans="1:16" s="27" customFormat="1" ht="12.3" customHeight="1" x14ac:dyDescent="0.25">
      <c r="D243" s="27" t="s">
        <v>228</v>
      </c>
      <c r="E243" s="122">
        <v>1</v>
      </c>
      <c r="F243" s="122">
        <v>6</v>
      </c>
      <c r="G243" s="122">
        <v>20</v>
      </c>
      <c r="H243" s="122">
        <v>28</v>
      </c>
      <c r="I243" s="122">
        <v>0</v>
      </c>
      <c r="J243" s="122"/>
      <c r="K243" s="122">
        <v>0</v>
      </c>
      <c r="L243" s="122">
        <v>0</v>
      </c>
      <c r="M243" s="122">
        <v>0</v>
      </c>
      <c r="N243" s="122">
        <v>0</v>
      </c>
      <c r="O243" s="360"/>
      <c r="P243" s="123">
        <f t="shared" si="14"/>
        <v>55</v>
      </c>
    </row>
    <row r="244" spans="1:16" s="27" customFormat="1" ht="12.3" customHeight="1" x14ac:dyDescent="0.25">
      <c r="D244" s="27" t="s">
        <v>89</v>
      </c>
      <c r="E244" s="360">
        <v>0</v>
      </c>
      <c r="F244" s="360">
        <v>0</v>
      </c>
      <c r="G244" s="360">
        <v>0</v>
      </c>
      <c r="H244" s="360">
        <v>0</v>
      </c>
      <c r="I244" s="360">
        <v>0</v>
      </c>
      <c r="J244" s="360"/>
      <c r="K244" s="360">
        <v>0</v>
      </c>
      <c r="L244" s="360">
        <v>0</v>
      </c>
      <c r="M244" s="360">
        <v>0</v>
      </c>
      <c r="N244" s="360">
        <v>0</v>
      </c>
      <c r="O244" s="360"/>
      <c r="P244" s="123">
        <f t="shared" si="14"/>
        <v>0</v>
      </c>
    </row>
    <row r="245" spans="1:16" s="31" customFormat="1" ht="12.3" customHeight="1" x14ac:dyDescent="0.2">
      <c r="C245" s="31" t="s">
        <v>471</v>
      </c>
      <c r="E245" s="363">
        <v>0</v>
      </c>
      <c r="F245" s="363">
        <v>0</v>
      </c>
      <c r="G245" s="363">
        <v>0</v>
      </c>
      <c r="H245" s="363">
        <v>0</v>
      </c>
      <c r="I245" s="363">
        <v>0</v>
      </c>
      <c r="J245" s="363"/>
      <c r="K245" s="363">
        <v>1</v>
      </c>
      <c r="L245" s="363">
        <v>0</v>
      </c>
      <c r="M245" s="363">
        <v>0</v>
      </c>
      <c r="N245" s="363">
        <v>0</v>
      </c>
      <c r="O245" s="363"/>
      <c r="P245" s="123">
        <f t="shared" si="14"/>
        <v>1</v>
      </c>
    </row>
    <row r="246" spans="1:16" s="31" customFormat="1" ht="12.3" customHeight="1" x14ac:dyDescent="0.2">
      <c r="C246" s="31" t="s">
        <v>111</v>
      </c>
      <c r="E246" s="363">
        <v>0</v>
      </c>
      <c r="F246" s="363">
        <v>0</v>
      </c>
      <c r="G246" s="363">
        <v>0</v>
      </c>
      <c r="H246" s="363">
        <v>0</v>
      </c>
      <c r="I246" s="363">
        <v>0</v>
      </c>
      <c r="J246" s="363"/>
      <c r="K246" s="363">
        <v>20</v>
      </c>
      <c r="L246" s="363">
        <v>0</v>
      </c>
      <c r="M246" s="363">
        <v>0</v>
      </c>
      <c r="N246" s="363">
        <v>0</v>
      </c>
      <c r="O246" s="363"/>
      <c r="P246" s="123">
        <f t="shared" si="14"/>
        <v>20</v>
      </c>
    </row>
    <row r="247" spans="1:16" s="27" customFormat="1" ht="6" customHeight="1" x14ac:dyDescent="0.25">
      <c r="E247" s="360"/>
      <c r="F247" s="360"/>
      <c r="G247" s="360"/>
      <c r="H247" s="360"/>
      <c r="I247" s="360"/>
      <c r="J247" s="360"/>
      <c r="K247" s="360"/>
      <c r="L247" s="360"/>
      <c r="M247" s="360"/>
      <c r="N247" s="360"/>
      <c r="O247" s="360"/>
      <c r="P247" s="360"/>
    </row>
    <row r="248" spans="1:16" s="31" customFormat="1" ht="12.3" customHeight="1" x14ac:dyDescent="0.2">
      <c r="A248" s="111"/>
      <c r="B248" s="111" t="s">
        <v>68</v>
      </c>
      <c r="C248" s="111"/>
      <c r="D248" s="111"/>
      <c r="E248" s="124">
        <v>2</v>
      </c>
      <c r="F248" s="124">
        <v>3</v>
      </c>
      <c r="G248" s="124">
        <v>7</v>
      </c>
      <c r="H248" s="124">
        <v>11</v>
      </c>
      <c r="I248" s="124">
        <v>0</v>
      </c>
      <c r="J248" s="124">
        <v>0</v>
      </c>
      <c r="K248" s="124">
        <v>4</v>
      </c>
      <c r="L248" s="124">
        <v>0</v>
      </c>
      <c r="M248" s="124">
        <v>0</v>
      </c>
      <c r="N248" s="124">
        <v>0</v>
      </c>
      <c r="O248" s="124"/>
      <c r="P248" s="402">
        <f>SUM(E248:N248)</f>
        <v>27</v>
      </c>
    </row>
    <row r="249" spans="1:16" s="31" customFormat="1" ht="12.3" customHeight="1" x14ac:dyDescent="0.2">
      <c r="C249" s="31" t="s">
        <v>427</v>
      </c>
      <c r="E249" s="363">
        <v>0</v>
      </c>
      <c r="F249" s="363">
        <v>0</v>
      </c>
      <c r="G249" s="363">
        <v>2</v>
      </c>
      <c r="H249" s="363">
        <v>0</v>
      </c>
      <c r="I249" s="363">
        <v>0</v>
      </c>
      <c r="J249" s="363">
        <v>0</v>
      </c>
      <c r="K249" s="363">
        <v>0</v>
      </c>
      <c r="L249" s="363">
        <v>0</v>
      </c>
      <c r="M249" s="363">
        <v>0</v>
      </c>
      <c r="N249" s="363">
        <v>0</v>
      </c>
      <c r="O249" s="363"/>
      <c r="P249" s="123">
        <f t="shared" ref="P249:P258" si="15">SUM(E249:N249)</f>
        <v>2</v>
      </c>
    </row>
    <row r="250" spans="1:16" s="27" customFormat="1" ht="12.3" customHeight="1" x14ac:dyDescent="0.25">
      <c r="D250" s="27" t="s">
        <v>229</v>
      </c>
      <c r="E250" s="122">
        <v>0</v>
      </c>
      <c r="F250" s="122">
        <v>0</v>
      </c>
      <c r="G250" s="122">
        <v>1</v>
      </c>
      <c r="H250" s="122">
        <v>0</v>
      </c>
      <c r="I250" s="122">
        <v>0</v>
      </c>
      <c r="J250" s="360"/>
      <c r="K250" s="122">
        <v>0</v>
      </c>
      <c r="L250" s="122">
        <v>0</v>
      </c>
      <c r="M250" s="122">
        <v>0</v>
      </c>
      <c r="N250" s="122">
        <v>0</v>
      </c>
      <c r="O250" s="360"/>
      <c r="P250" s="123">
        <f t="shared" si="15"/>
        <v>1</v>
      </c>
    </row>
    <row r="251" spans="1:16" s="27" customFormat="1" ht="12.3" customHeight="1" x14ac:dyDescent="0.25">
      <c r="D251" s="27" t="s">
        <v>472</v>
      </c>
      <c r="E251" s="122">
        <v>0</v>
      </c>
      <c r="F251" s="122">
        <v>0</v>
      </c>
      <c r="G251" s="122">
        <v>1</v>
      </c>
      <c r="H251" s="122">
        <v>0</v>
      </c>
      <c r="I251" s="122">
        <v>0</v>
      </c>
      <c r="J251" s="360"/>
      <c r="K251" s="122">
        <v>0</v>
      </c>
      <c r="L251" s="122">
        <v>0</v>
      </c>
      <c r="M251" s="122">
        <v>0</v>
      </c>
      <c r="N251" s="122">
        <v>0</v>
      </c>
      <c r="O251" s="360"/>
      <c r="P251" s="123">
        <f t="shared" si="15"/>
        <v>1</v>
      </c>
    </row>
    <row r="252" spans="1:16" s="31" customFormat="1" ht="11.4" x14ac:dyDescent="0.2">
      <c r="C252" s="31" t="s">
        <v>230</v>
      </c>
      <c r="E252" s="123">
        <v>0</v>
      </c>
      <c r="F252" s="123">
        <v>0</v>
      </c>
      <c r="G252" s="123">
        <v>0</v>
      </c>
      <c r="H252" s="123">
        <v>0</v>
      </c>
      <c r="I252" s="123">
        <v>0</v>
      </c>
      <c r="J252" s="363">
        <v>0</v>
      </c>
      <c r="K252" s="123">
        <v>0</v>
      </c>
      <c r="L252" s="123">
        <v>0</v>
      </c>
      <c r="M252" s="123">
        <v>0</v>
      </c>
      <c r="N252" s="123">
        <v>0</v>
      </c>
      <c r="O252" s="363"/>
      <c r="P252" s="123">
        <f t="shared" si="15"/>
        <v>0</v>
      </c>
    </row>
    <row r="253" spans="1:16" s="27" customFormat="1" ht="12.3" customHeight="1" x14ac:dyDescent="0.25">
      <c r="D253" s="27" t="s">
        <v>231</v>
      </c>
      <c r="E253" s="360">
        <v>0</v>
      </c>
      <c r="F253" s="360">
        <v>0</v>
      </c>
      <c r="G253" s="360">
        <v>0</v>
      </c>
      <c r="H253" s="360">
        <v>0</v>
      </c>
      <c r="I253" s="360">
        <v>0</v>
      </c>
      <c r="J253" s="360"/>
      <c r="K253" s="360">
        <v>0</v>
      </c>
      <c r="L253" s="360">
        <v>0</v>
      </c>
      <c r="M253" s="360">
        <v>0</v>
      </c>
      <c r="N253" s="360">
        <v>0</v>
      </c>
      <c r="O253" s="360"/>
      <c r="P253" s="123">
        <f t="shared" si="15"/>
        <v>0</v>
      </c>
    </row>
    <row r="254" spans="1:16" s="27" customFormat="1" ht="12.3" customHeight="1" x14ac:dyDescent="0.25">
      <c r="D254" s="27" t="s">
        <v>388</v>
      </c>
      <c r="E254" s="122">
        <v>0</v>
      </c>
      <c r="F254" s="122">
        <v>0</v>
      </c>
      <c r="G254" s="122">
        <v>0</v>
      </c>
      <c r="H254" s="122">
        <v>0</v>
      </c>
      <c r="I254" s="122">
        <v>0</v>
      </c>
      <c r="J254" s="122"/>
      <c r="K254" s="122">
        <v>0</v>
      </c>
      <c r="L254" s="122">
        <v>0</v>
      </c>
      <c r="M254" s="122">
        <v>0</v>
      </c>
      <c r="N254" s="122">
        <v>0</v>
      </c>
      <c r="O254" s="360"/>
      <c r="P254" s="123">
        <f t="shared" si="15"/>
        <v>0</v>
      </c>
    </row>
    <row r="255" spans="1:16" s="31" customFormat="1" ht="12.3" customHeight="1" x14ac:dyDescent="0.2">
      <c r="C255" s="31" t="s">
        <v>232</v>
      </c>
      <c r="E255" s="363">
        <v>2</v>
      </c>
      <c r="F255" s="363">
        <v>3</v>
      </c>
      <c r="G255" s="363">
        <v>5</v>
      </c>
      <c r="H255" s="363">
        <v>11</v>
      </c>
      <c r="I255" s="363">
        <v>0</v>
      </c>
      <c r="J255" s="363">
        <v>0</v>
      </c>
      <c r="K255" s="363">
        <v>0</v>
      </c>
      <c r="L255" s="363">
        <v>0</v>
      </c>
      <c r="M255" s="363">
        <v>0</v>
      </c>
      <c r="N255" s="363">
        <v>0</v>
      </c>
      <c r="O255" s="363"/>
      <c r="P255" s="123">
        <f t="shared" si="15"/>
        <v>21</v>
      </c>
    </row>
    <row r="256" spans="1:16" s="27" customFormat="1" ht="12.3" customHeight="1" x14ac:dyDescent="0.25">
      <c r="D256" s="27" t="s">
        <v>233</v>
      </c>
      <c r="E256" s="360">
        <v>0</v>
      </c>
      <c r="F256" s="360">
        <v>1</v>
      </c>
      <c r="G256" s="360">
        <v>1</v>
      </c>
      <c r="H256" s="360">
        <v>8</v>
      </c>
      <c r="I256" s="360">
        <v>0</v>
      </c>
      <c r="J256" s="360"/>
      <c r="K256" s="360">
        <v>0</v>
      </c>
      <c r="L256" s="360">
        <v>0</v>
      </c>
      <c r="M256" s="360">
        <v>0</v>
      </c>
      <c r="N256" s="360">
        <v>0</v>
      </c>
      <c r="O256" s="360"/>
      <c r="P256" s="123">
        <f t="shared" si="15"/>
        <v>10</v>
      </c>
    </row>
    <row r="257" spans="1:16" s="27" customFormat="1" ht="12.3" customHeight="1" x14ac:dyDescent="0.25">
      <c r="D257" s="27" t="s">
        <v>389</v>
      </c>
      <c r="E257" s="122">
        <v>2</v>
      </c>
      <c r="F257" s="122">
        <v>2</v>
      </c>
      <c r="G257" s="122">
        <v>4</v>
      </c>
      <c r="H257" s="122">
        <v>3</v>
      </c>
      <c r="I257" s="122">
        <v>0</v>
      </c>
      <c r="J257" s="122"/>
      <c r="K257" s="122">
        <v>0</v>
      </c>
      <c r="L257" s="122">
        <v>0</v>
      </c>
      <c r="M257" s="122">
        <v>0</v>
      </c>
      <c r="N257" s="122">
        <v>0</v>
      </c>
      <c r="O257" s="360"/>
      <c r="P257" s="123">
        <f t="shared" si="15"/>
        <v>11</v>
      </c>
    </row>
    <row r="258" spans="1:16" s="31" customFormat="1" ht="12.3" customHeight="1" x14ac:dyDescent="0.2">
      <c r="C258" s="31" t="s">
        <v>115</v>
      </c>
      <c r="E258" s="363">
        <v>0</v>
      </c>
      <c r="F258" s="363">
        <v>0</v>
      </c>
      <c r="G258" s="363">
        <v>0</v>
      </c>
      <c r="H258" s="363">
        <v>0</v>
      </c>
      <c r="I258" s="363">
        <v>0</v>
      </c>
      <c r="J258" s="363"/>
      <c r="K258" s="363">
        <v>4</v>
      </c>
      <c r="L258" s="363">
        <v>0</v>
      </c>
      <c r="M258" s="363">
        <v>0</v>
      </c>
      <c r="N258" s="363">
        <v>0</v>
      </c>
      <c r="O258" s="363"/>
      <c r="P258" s="123">
        <f t="shared" si="15"/>
        <v>4</v>
      </c>
    </row>
    <row r="259" spans="1:16" s="27" customFormat="1" ht="6" customHeight="1" x14ac:dyDescent="0.25">
      <c r="E259" s="360"/>
      <c r="F259" s="360"/>
      <c r="G259" s="360"/>
      <c r="H259" s="360"/>
      <c r="I259" s="360"/>
      <c r="J259" s="360"/>
      <c r="K259" s="360"/>
      <c r="L259" s="360"/>
      <c r="M259" s="360"/>
      <c r="N259" s="360"/>
      <c r="O259" s="360"/>
      <c r="P259" s="360"/>
    </row>
    <row r="260" spans="1:16" s="31" customFormat="1" ht="12.3" customHeight="1" x14ac:dyDescent="0.2">
      <c r="A260" s="111"/>
      <c r="B260" s="111" t="s">
        <v>116</v>
      </c>
      <c r="C260" s="111"/>
      <c r="D260" s="111"/>
      <c r="E260" s="124">
        <v>8</v>
      </c>
      <c r="F260" s="124">
        <v>11</v>
      </c>
      <c r="G260" s="124">
        <v>23</v>
      </c>
      <c r="H260" s="124">
        <v>39</v>
      </c>
      <c r="I260" s="124">
        <v>0</v>
      </c>
      <c r="J260" s="124">
        <v>0</v>
      </c>
      <c r="K260" s="124">
        <v>49</v>
      </c>
      <c r="L260" s="124">
        <v>0</v>
      </c>
      <c r="M260" s="124">
        <v>10</v>
      </c>
      <c r="N260" s="124">
        <v>0</v>
      </c>
      <c r="O260" s="124"/>
      <c r="P260" s="402">
        <f>SUM(E260:N260)</f>
        <v>140</v>
      </c>
    </row>
    <row r="261" spans="1:16" s="31" customFormat="1" ht="12.3" customHeight="1" x14ac:dyDescent="0.2">
      <c r="C261" s="31" t="s">
        <v>234</v>
      </c>
      <c r="E261" s="363">
        <v>8</v>
      </c>
      <c r="F261" s="363">
        <v>11</v>
      </c>
      <c r="G261" s="363">
        <v>23</v>
      </c>
      <c r="H261" s="363">
        <v>39</v>
      </c>
      <c r="I261" s="363">
        <v>0</v>
      </c>
      <c r="J261" s="363">
        <v>0</v>
      </c>
      <c r="K261" s="363">
        <v>0</v>
      </c>
      <c r="L261" s="363">
        <v>0</v>
      </c>
      <c r="M261" s="363">
        <v>0</v>
      </c>
      <c r="N261" s="363">
        <v>0</v>
      </c>
      <c r="O261" s="363"/>
      <c r="P261" s="123">
        <f t="shared" ref="P261:P267" si="16">SUM(E261:N261)</f>
        <v>81</v>
      </c>
    </row>
    <row r="262" spans="1:16" s="27" customFormat="1" ht="12.3" customHeight="1" x14ac:dyDescent="0.25">
      <c r="D262" s="27" t="s">
        <v>118</v>
      </c>
      <c r="E262" s="360">
        <v>3</v>
      </c>
      <c r="F262" s="360">
        <v>4</v>
      </c>
      <c r="G262" s="360">
        <v>10</v>
      </c>
      <c r="H262" s="360">
        <v>13</v>
      </c>
      <c r="I262" s="360">
        <v>0</v>
      </c>
      <c r="J262" s="360"/>
      <c r="K262" s="360">
        <v>0</v>
      </c>
      <c r="L262" s="360">
        <v>0</v>
      </c>
      <c r="M262" s="360">
        <v>0</v>
      </c>
      <c r="N262" s="360">
        <v>0</v>
      </c>
      <c r="O262" s="360"/>
      <c r="P262" s="123">
        <f t="shared" si="16"/>
        <v>30</v>
      </c>
    </row>
    <row r="263" spans="1:16" s="27" customFormat="1" ht="12.3" customHeight="1" x14ac:dyDescent="0.25">
      <c r="D263" s="27" t="s">
        <v>235</v>
      </c>
      <c r="E263" s="122">
        <v>3</v>
      </c>
      <c r="F263" s="122">
        <v>1</v>
      </c>
      <c r="G263" s="122">
        <v>1</v>
      </c>
      <c r="H263" s="122">
        <v>4</v>
      </c>
      <c r="I263" s="122">
        <v>0</v>
      </c>
      <c r="J263" s="360"/>
      <c r="K263" s="122">
        <v>0</v>
      </c>
      <c r="L263" s="122">
        <v>0</v>
      </c>
      <c r="M263" s="122">
        <v>0</v>
      </c>
      <c r="N263" s="122">
        <v>0</v>
      </c>
      <c r="O263" s="360"/>
      <c r="P263" s="123">
        <f t="shared" si="16"/>
        <v>9</v>
      </c>
    </row>
    <row r="264" spans="1:16" s="27" customFormat="1" ht="12.3" customHeight="1" x14ac:dyDescent="0.25">
      <c r="D264" s="27" t="s">
        <v>390</v>
      </c>
      <c r="E264" s="360">
        <v>2</v>
      </c>
      <c r="F264" s="360">
        <v>5</v>
      </c>
      <c r="G264" s="360">
        <v>9</v>
      </c>
      <c r="H264" s="360">
        <v>12</v>
      </c>
      <c r="I264" s="360">
        <v>0</v>
      </c>
      <c r="J264" s="360"/>
      <c r="K264" s="360">
        <v>0</v>
      </c>
      <c r="L264" s="360">
        <v>0</v>
      </c>
      <c r="M264" s="360">
        <v>0</v>
      </c>
      <c r="N264" s="360">
        <v>0</v>
      </c>
      <c r="O264" s="360"/>
      <c r="P264" s="123">
        <f t="shared" si="16"/>
        <v>28</v>
      </c>
    </row>
    <row r="265" spans="1:16" s="27" customFormat="1" ht="12.3" customHeight="1" x14ac:dyDescent="0.25">
      <c r="D265" s="27" t="s">
        <v>236</v>
      </c>
      <c r="E265" s="122">
        <v>0</v>
      </c>
      <c r="F265" s="122">
        <v>1</v>
      </c>
      <c r="G265" s="122">
        <v>3</v>
      </c>
      <c r="H265" s="122">
        <v>10</v>
      </c>
      <c r="I265" s="122">
        <v>0</v>
      </c>
      <c r="J265" s="360"/>
      <c r="K265" s="122">
        <v>0</v>
      </c>
      <c r="L265" s="122">
        <v>0</v>
      </c>
      <c r="M265" s="122">
        <v>0</v>
      </c>
      <c r="N265" s="122">
        <v>0</v>
      </c>
      <c r="O265" s="360"/>
      <c r="P265" s="123">
        <f t="shared" si="16"/>
        <v>14</v>
      </c>
    </row>
    <row r="266" spans="1:16" s="31" customFormat="1" ht="12.3" customHeight="1" x14ac:dyDescent="0.2">
      <c r="C266" s="31" t="s">
        <v>117</v>
      </c>
      <c r="E266" s="123">
        <v>0</v>
      </c>
      <c r="F266" s="123">
        <v>0</v>
      </c>
      <c r="G266" s="123">
        <v>0</v>
      </c>
      <c r="H266" s="123">
        <v>0</v>
      </c>
      <c r="I266" s="123">
        <v>0</v>
      </c>
      <c r="J266" s="363">
        <v>0</v>
      </c>
      <c r="K266" s="123">
        <v>49</v>
      </c>
      <c r="L266" s="123">
        <v>0</v>
      </c>
      <c r="M266" s="123">
        <v>0</v>
      </c>
      <c r="N266" s="123">
        <v>0</v>
      </c>
      <c r="O266" s="363"/>
      <c r="P266" s="123">
        <f t="shared" si="16"/>
        <v>49</v>
      </c>
    </row>
    <row r="267" spans="1:16" s="27" customFormat="1" ht="12.3" customHeight="1" x14ac:dyDescent="0.25">
      <c r="D267" s="27" t="s">
        <v>119</v>
      </c>
      <c r="E267" s="122">
        <v>0</v>
      </c>
      <c r="F267" s="122">
        <v>0</v>
      </c>
      <c r="G267" s="122">
        <v>0</v>
      </c>
      <c r="H267" s="122">
        <v>0</v>
      </c>
      <c r="I267" s="122">
        <v>0</v>
      </c>
      <c r="J267" s="360"/>
      <c r="K267" s="122">
        <v>7</v>
      </c>
      <c r="L267" s="122">
        <v>0</v>
      </c>
      <c r="M267" s="122">
        <v>0</v>
      </c>
      <c r="N267" s="122">
        <v>0</v>
      </c>
      <c r="O267" s="360"/>
      <c r="P267" s="123">
        <f t="shared" si="16"/>
        <v>7</v>
      </c>
    </row>
    <row r="268" spans="1:16" s="9" customFormat="1" ht="12.3" customHeight="1" x14ac:dyDescent="0.25">
      <c r="A268" s="31"/>
      <c r="B268" s="31"/>
      <c r="C268" s="31"/>
      <c r="D268" s="31"/>
      <c r="E268" s="279"/>
      <c r="F268" s="279"/>
      <c r="G268" s="279"/>
      <c r="H268" s="279"/>
      <c r="I268" s="279"/>
      <c r="J268" s="278"/>
      <c r="K268" s="279"/>
      <c r="L268" s="279"/>
      <c r="M268" s="279"/>
      <c r="N268" s="279"/>
      <c r="O268" s="278"/>
      <c r="P268" s="279"/>
    </row>
    <row r="269" spans="1:16" s="9" customFormat="1" ht="12.3" customHeight="1" x14ac:dyDescent="0.25">
      <c r="A269" s="27"/>
      <c r="B269" s="27"/>
      <c r="C269" s="27"/>
      <c r="D269" s="27"/>
      <c r="E269" s="277"/>
      <c r="F269" s="277"/>
      <c r="G269" s="277"/>
      <c r="H269" s="277"/>
      <c r="I269" s="277"/>
      <c r="J269" s="278"/>
      <c r="K269" s="277"/>
      <c r="L269" s="277"/>
      <c r="M269" s="277"/>
      <c r="N269" s="277"/>
      <c r="O269" s="278"/>
      <c r="P269" s="277"/>
    </row>
    <row r="270" spans="1:16" s="9" customFormat="1" ht="12.3" customHeight="1" x14ac:dyDescent="0.25">
      <c r="A270" s="27"/>
      <c r="B270" s="27"/>
      <c r="C270" s="27"/>
      <c r="D270" s="27"/>
      <c r="E270" s="122"/>
      <c r="F270" s="122"/>
      <c r="G270" s="122"/>
      <c r="H270" s="122"/>
      <c r="I270" s="122"/>
      <c r="J270" s="27"/>
      <c r="K270" s="122"/>
      <c r="L270" s="122"/>
      <c r="M270" s="122"/>
      <c r="N270" s="122"/>
      <c r="O270" s="27"/>
      <c r="P270" s="122"/>
    </row>
    <row r="271" spans="1:16" s="9" customFormat="1" ht="12.3" customHeight="1" x14ac:dyDescent="0.25">
      <c r="A271" s="27"/>
      <c r="B271" s="27"/>
      <c r="C271" s="27"/>
      <c r="D271" s="27"/>
      <c r="E271" s="122"/>
      <c r="F271" s="122"/>
      <c r="G271" s="122"/>
      <c r="H271" s="122"/>
      <c r="I271" s="122"/>
      <c r="J271" s="27"/>
      <c r="K271" s="122"/>
      <c r="L271" s="122"/>
      <c r="M271" s="122"/>
      <c r="N271" s="122"/>
      <c r="O271" s="27"/>
      <c r="P271" s="122"/>
    </row>
    <row r="272" spans="1:16" s="9" customFormat="1" ht="12.3" customHeight="1" x14ac:dyDescent="0.25">
      <c r="A272" s="27"/>
      <c r="B272" s="27"/>
      <c r="C272" s="27"/>
      <c r="D272" s="27"/>
      <c r="E272" s="122"/>
      <c r="F272" s="122"/>
      <c r="G272" s="122"/>
      <c r="H272" s="122"/>
      <c r="I272" s="122"/>
      <c r="J272" s="27"/>
      <c r="K272" s="122"/>
      <c r="L272" s="122"/>
      <c r="M272" s="122"/>
      <c r="N272" s="122"/>
      <c r="O272" s="27"/>
      <c r="P272" s="122"/>
    </row>
    <row r="273" spans="1:17" s="9" customFormat="1" ht="12.3" customHeight="1" x14ac:dyDescent="0.25">
      <c r="A273" s="27"/>
      <c r="B273" s="27"/>
      <c r="C273" s="27"/>
      <c r="D273" s="27"/>
      <c r="E273" s="122"/>
      <c r="F273" s="122"/>
      <c r="G273" s="122"/>
      <c r="H273" s="122"/>
      <c r="I273" s="122"/>
      <c r="J273" s="27"/>
      <c r="K273" s="122"/>
      <c r="L273" s="122"/>
      <c r="M273" s="122"/>
      <c r="N273" s="122"/>
      <c r="O273" s="27"/>
      <c r="P273" s="122"/>
    </row>
    <row r="274" spans="1:17" s="9" customFormat="1" ht="12.3" customHeight="1" x14ac:dyDescent="0.25">
      <c r="A274" s="27"/>
      <c r="B274" s="27"/>
      <c r="C274" s="27"/>
      <c r="D274" s="27"/>
      <c r="E274" s="122"/>
      <c r="F274" s="122"/>
      <c r="G274" s="122"/>
      <c r="H274" s="122"/>
      <c r="I274" s="122"/>
      <c r="J274" s="27"/>
      <c r="K274" s="122"/>
      <c r="L274" s="122"/>
      <c r="M274" s="122"/>
      <c r="N274" s="122"/>
      <c r="O274" s="27"/>
      <c r="P274" s="122"/>
    </row>
    <row r="275" spans="1:17" s="9" customFormat="1" ht="12.3" customHeight="1" x14ac:dyDescent="0.25">
      <c r="A275" s="27"/>
      <c r="B275" s="27"/>
      <c r="C275" s="27"/>
      <c r="D275" s="27"/>
      <c r="E275" s="122"/>
      <c r="F275" s="122"/>
      <c r="G275" s="122"/>
      <c r="H275" s="122"/>
      <c r="I275" s="122"/>
      <c r="J275" s="27"/>
      <c r="K275" s="122"/>
      <c r="L275" s="122"/>
      <c r="M275" s="122"/>
      <c r="N275" s="122"/>
      <c r="O275" s="27"/>
      <c r="P275" s="122"/>
    </row>
    <row r="276" spans="1:17" s="9" customFormat="1" ht="12.3" customHeight="1" x14ac:dyDescent="0.25">
      <c r="A276" s="31"/>
      <c r="B276" s="31"/>
      <c r="C276" s="31"/>
      <c r="D276" s="31"/>
      <c r="E276" s="417" t="s">
        <v>8</v>
      </c>
      <c r="F276" s="417"/>
      <c r="G276" s="417"/>
      <c r="H276" s="417"/>
      <c r="I276" s="417"/>
      <c r="J276" s="77"/>
      <c r="K276" s="417" t="s">
        <v>9</v>
      </c>
      <c r="L276" s="417"/>
      <c r="M276" s="417"/>
      <c r="N276" s="417"/>
      <c r="O276" s="77"/>
      <c r="P276" s="198" t="s">
        <v>56</v>
      </c>
    </row>
    <row r="277" spans="1:17" s="9" customFormat="1" ht="24" x14ac:dyDescent="0.25">
      <c r="A277" s="166"/>
      <c r="B277" s="166"/>
      <c r="C277" s="112"/>
      <c r="D277" s="112"/>
      <c r="E277" s="200" t="s">
        <v>5</v>
      </c>
      <c r="F277" s="200" t="s">
        <v>6</v>
      </c>
      <c r="G277" s="200" t="s">
        <v>2</v>
      </c>
      <c r="H277" s="200" t="s">
        <v>3</v>
      </c>
      <c r="I277" s="201" t="s">
        <v>83</v>
      </c>
      <c r="J277" s="202"/>
      <c r="K277" s="156" t="s">
        <v>75</v>
      </c>
      <c r="L277" s="203" t="s">
        <v>82</v>
      </c>
      <c r="M277" s="200" t="s">
        <v>26</v>
      </c>
      <c r="N277" s="201" t="s">
        <v>83</v>
      </c>
      <c r="O277" s="202"/>
      <c r="P277" s="204" t="s">
        <v>1</v>
      </c>
    </row>
    <row r="278" spans="1:17" s="9" customFormat="1" ht="3" customHeigh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</row>
    <row r="279" spans="1:17" s="31" customFormat="1" ht="12.3" customHeight="1" x14ac:dyDescent="0.25">
      <c r="A279" s="111"/>
      <c r="B279" s="167" t="s">
        <v>473</v>
      </c>
      <c r="C279" s="111"/>
      <c r="D279" s="111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1:17" s="27" customFormat="1" ht="12.3" customHeight="1" x14ac:dyDescent="0.25">
      <c r="D280" s="27" t="s">
        <v>118</v>
      </c>
      <c r="E280" s="122">
        <v>0</v>
      </c>
      <c r="F280" s="122">
        <v>0</v>
      </c>
      <c r="G280" s="122">
        <v>0</v>
      </c>
      <c r="H280" s="122">
        <v>0</v>
      </c>
      <c r="I280" s="122">
        <v>0</v>
      </c>
      <c r="J280" s="360"/>
      <c r="K280" s="122">
        <v>10</v>
      </c>
      <c r="L280" s="122">
        <v>0</v>
      </c>
      <c r="M280" s="122">
        <v>0</v>
      </c>
      <c r="N280" s="122">
        <v>0</v>
      </c>
      <c r="O280" s="360"/>
      <c r="P280" s="123">
        <f t="shared" ref="P280:P285" si="17">SUM(E280:N280)</f>
        <v>10</v>
      </c>
    </row>
    <row r="281" spans="1:17" s="27" customFormat="1" ht="12.3" customHeight="1" x14ac:dyDescent="0.25">
      <c r="D281" s="27" t="s">
        <v>120</v>
      </c>
      <c r="E281" s="122">
        <v>0</v>
      </c>
      <c r="F281" s="122">
        <v>0</v>
      </c>
      <c r="G281" s="122">
        <v>0</v>
      </c>
      <c r="H281" s="122">
        <v>0</v>
      </c>
      <c r="I281" s="122">
        <v>0</v>
      </c>
      <c r="J281" s="122"/>
      <c r="K281" s="122">
        <v>5</v>
      </c>
      <c r="L281" s="122">
        <v>0</v>
      </c>
      <c r="M281" s="122">
        <v>0</v>
      </c>
      <c r="N281" s="122">
        <v>0</v>
      </c>
      <c r="O281" s="360"/>
      <c r="P281" s="123">
        <f t="shared" si="17"/>
        <v>5</v>
      </c>
      <c r="Q281" s="205"/>
    </row>
    <row r="282" spans="1:17" s="27" customFormat="1" ht="12.3" customHeight="1" x14ac:dyDescent="0.25">
      <c r="D282" s="27" t="s">
        <v>428</v>
      </c>
      <c r="E282" s="360">
        <v>0</v>
      </c>
      <c r="F282" s="360">
        <v>0</v>
      </c>
      <c r="G282" s="360">
        <v>0</v>
      </c>
      <c r="H282" s="360">
        <v>0</v>
      </c>
      <c r="I282" s="360">
        <v>0</v>
      </c>
      <c r="J282" s="360"/>
      <c r="K282" s="360">
        <v>0</v>
      </c>
      <c r="L282" s="360">
        <v>0</v>
      </c>
      <c r="M282" s="360">
        <v>0</v>
      </c>
      <c r="N282" s="360">
        <v>0</v>
      </c>
      <c r="O282" s="360"/>
      <c r="P282" s="123">
        <f t="shared" si="17"/>
        <v>0</v>
      </c>
      <c r="Q282" s="205"/>
    </row>
    <row r="283" spans="1:17" s="27" customFormat="1" ht="12.3" customHeight="1" x14ac:dyDescent="0.25">
      <c r="D283" s="27" t="s">
        <v>121</v>
      </c>
      <c r="E283" s="360">
        <v>0</v>
      </c>
      <c r="F283" s="360">
        <v>0</v>
      </c>
      <c r="G283" s="360">
        <v>0</v>
      </c>
      <c r="H283" s="360">
        <v>0</v>
      </c>
      <c r="I283" s="360">
        <v>0</v>
      </c>
      <c r="J283" s="360"/>
      <c r="K283" s="360">
        <v>5</v>
      </c>
      <c r="L283" s="360">
        <v>0</v>
      </c>
      <c r="M283" s="360">
        <v>0</v>
      </c>
      <c r="N283" s="360">
        <v>0</v>
      </c>
      <c r="O283" s="360"/>
      <c r="P283" s="123">
        <f t="shared" si="17"/>
        <v>5</v>
      </c>
    </row>
    <row r="284" spans="1:17" s="27" customFormat="1" ht="12.3" customHeight="1" x14ac:dyDescent="0.25">
      <c r="D284" s="27" t="s">
        <v>89</v>
      </c>
      <c r="E284" s="360">
        <v>0</v>
      </c>
      <c r="F284" s="360">
        <v>0</v>
      </c>
      <c r="G284" s="360">
        <v>0</v>
      </c>
      <c r="H284" s="360">
        <v>0</v>
      </c>
      <c r="I284" s="360">
        <v>0</v>
      </c>
      <c r="J284" s="360"/>
      <c r="K284" s="360">
        <v>22</v>
      </c>
      <c r="L284" s="360">
        <v>0</v>
      </c>
      <c r="M284" s="360">
        <v>0</v>
      </c>
      <c r="N284" s="360">
        <v>0</v>
      </c>
      <c r="O284" s="360"/>
      <c r="P284" s="123">
        <f t="shared" si="17"/>
        <v>22</v>
      </c>
    </row>
    <row r="285" spans="1:17" s="31" customFormat="1" ht="12.3" customHeight="1" x14ac:dyDescent="0.2">
      <c r="C285" s="31" t="s">
        <v>474</v>
      </c>
      <c r="E285" s="363">
        <v>0</v>
      </c>
      <c r="F285" s="363">
        <v>0</v>
      </c>
      <c r="G285" s="363">
        <v>0</v>
      </c>
      <c r="H285" s="363">
        <v>0</v>
      </c>
      <c r="I285" s="363">
        <v>0</v>
      </c>
      <c r="J285" s="363"/>
      <c r="K285" s="363">
        <v>0</v>
      </c>
      <c r="L285" s="363">
        <v>0</v>
      </c>
      <c r="M285" s="363">
        <v>10</v>
      </c>
      <c r="N285" s="363">
        <v>0</v>
      </c>
      <c r="O285" s="363"/>
      <c r="P285" s="123">
        <f t="shared" si="17"/>
        <v>10</v>
      </c>
    </row>
    <row r="286" spans="1:17" s="27" customFormat="1" ht="6" customHeight="1" x14ac:dyDescent="0.25">
      <c r="A286" s="31"/>
      <c r="B286" s="31"/>
      <c r="C286" s="31"/>
      <c r="D286" s="31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360"/>
      <c r="P286" s="123"/>
    </row>
    <row r="287" spans="1:17" s="31" customFormat="1" ht="12.3" customHeight="1" x14ac:dyDescent="0.2">
      <c r="A287" s="111"/>
      <c r="B287" s="111" t="s">
        <v>391</v>
      </c>
      <c r="C287" s="111"/>
      <c r="D287" s="111"/>
      <c r="E287" s="124">
        <v>0</v>
      </c>
      <c r="F287" s="124">
        <v>4</v>
      </c>
      <c r="G287" s="124">
        <v>4</v>
      </c>
      <c r="H287" s="124">
        <v>13</v>
      </c>
      <c r="I287" s="124">
        <v>0</v>
      </c>
      <c r="J287" s="124">
        <v>0</v>
      </c>
      <c r="K287" s="124">
        <v>0</v>
      </c>
      <c r="L287" s="124">
        <v>0</v>
      </c>
      <c r="M287" s="124">
        <v>0</v>
      </c>
      <c r="N287" s="124">
        <v>0</v>
      </c>
      <c r="O287" s="369"/>
      <c r="P287" s="402">
        <f>SUM(E287:N287)</f>
        <v>21</v>
      </c>
    </row>
    <row r="288" spans="1:17" s="31" customFormat="1" ht="12.3" customHeight="1" x14ac:dyDescent="0.2">
      <c r="C288" s="31" t="s">
        <v>237</v>
      </c>
      <c r="E288" s="363">
        <v>0</v>
      </c>
      <c r="F288" s="363">
        <v>4</v>
      </c>
      <c r="G288" s="363">
        <v>4</v>
      </c>
      <c r="H288" s="363">
        <v>13</v>
      </c>
      <c r="I288" s="363">
        <v>0</v>
      </c>
      <c r="J288" s="363"/>
      <c r="K288" s="363">
        <v>0</v>
      </c>
      <c r="L288" s="363">
        <v>0</v>
      </c>
      <c r="M288" s="363">
        <v>0</v>
      </c>
      <c r="N288" s="363">
        <v>0</v>
      </c>
      <c r="O288" s="363"/>
      <c r="P288" s="123">
        <f t="shared" ref="P288" si="18">SUM(E288:N288)</f>
        <v>21</v>
      </c>
    </row>
    <row r="289" spans="1:16" s="27" customFormat="1" ht="6" customHeight="1" x14ac:dyDescent="0.25">
      <c r="E289" s="360"/>
      <c r="F289" s="360"/>
      <c r="G289" s="360"/>
      <c r="H289" s="360"/>
      <c r="I289" s="360"/>
      <c r="J289" s="360"/>
      <c r="K289" s="360"/>
      <c r="L289" s="360"/>
      <c r="M289" s="360"/>
      <c r="N289" s="360"/>
      <c r="O289" s="360"/>
      <c r="P289" s="360"/>
    </row>
    <row r="290" spans="1:16" s="31" customFormat="1" ht="12.3" customHeight="1" x14ac:dyDescent="0.2">
      <c r="A290" s="111"/>
      <c r="B290" s="111" t="s">
        <v>240</v>
      </c>
      <c r="C290" s="111"/>
      <c r="D290" s="111"/>
      <c r="E290" s="124">
        <v>0</v>
      </c>
      <c r="F290" s="124">
        <v>1</v>
      </c>
      <c r="G290" s="124">
        <v>1</v>
      </c>
      <c r="H290" s="124">
        <v>8</v>
      </c>
      <c r="I290" s="124">
        <v>0</v>
      </c>
      <c r="J290" s="124">
        <v>0</v>
      </c>
      <c r="K290" s="124">
        <v>0</v>
      </c>
      <c r="L290" s="124">
        <v>0</v>
      </c>
      <c r="M290" s="124">
        <v>0</v>
      </c>
      <c r="N290" s="124">
        <v>0</v>
      </c>
      <c r="O290" s="124"/>
      <c r="P290" s="402">
        <f>SUM(E290:N290)</f>
        <v>10</v>
      </c>
    </row>
    <row r="291" spans="1:16" s="31" customFormat="1" ht="12.3" customHeight="1" x14ac:dyDescent="0.2">
      <c r="C291" s="31" t="s">
        <v>238</v>
      </c>
      <c r="E291" s="363">
        <v>0</v>
      </c>
      <c r="F291" s="363">
        <v>1</v>
      </c>
      <c r="G291" s="363">
        <v>1</v>
      </c>
      <c r="H291" s="363">
        <v>8</v>
      </c>
      <c r="I291" s="363">
        <v>0</v>
      </c>
      <c r="J291" s="363">
        <v>0</v>
      </c>
      <c r="K291" s="363">
        <v>0</v>
      </c>
      <c r="L291" s="363">
        <v>0</v>
      </c>
      <c r="M291" s="363">
        <v>0</v>
      </c>
      <c r="N291" s="363">
        <v>0</v>
      </c>
      <c r="O291" s="363"/>
      <c r="P291" s="123">
        <f t="shared" ref="P291:P295" si="19">SUM(E291:N291)</f>
        <v>10</v>
      </c>
    </row>
    <row r="292" spans="1:16" s="27" customFormat="1" ht="12.3" customHeight="1" x14ac:dyDescent="0.25">
      <c r="D292" s="27" t="s">
        <v>332</v>
      </c>
      <c r="E292" s="360">
        <v>0</v>
      </c>
      <c r="F292" s="360">
        <v>0</v>
      </c>
      <c r="G292" s="360">
        <v>0</v>
      </c>
      <c r="H292" s="360">
        <v>0</v>
      </c>
      <c r="I292" s="360">
        <v>0</v>
      </c>
      <c r="J292" s="360"/>
      <c r="K292" s="360">
        <v>0</v>
      </c>
      <c r="L292" s="360">
        <v>0</v>
      </c>
      <c r="M292" s="360">
        <v>0</v>
      </c>
      <c r="N292" s="360">
        <v>0</v>
      </c>
      <c r="O292" s="360"/>
      <c r="P292" s="123">
        <f t="shared" si="19"/>
        <v>0</v>
      </c>
    </row>
    <row r="293" spans="1:16" s="27" customFormat="1" ht="12.3" customHeight="1" x14ac:dyDescent="0.25">
      <c r="D293" s="27" t="s">
        <v>239</v>
      </c>
      <c r="E293" s="122">
        <v>0</v>
      </c>
      <c r="F293" s="122">
        <v>0</v>
      </c>
      <c r="G293" s="122">
        <v>0</v>
      </c>
      <c r="H293" s="122">
        <v>1</v>
      </c>
      <c r="I293" s="122">
        <v>0</v>
      </c>
      <c r="J293" s="360"/>
      <c r="K293" s="122">
        <v>0</v>
      </c>
      <c r="L293" s="122">
        <v>0</v>
      </c>
      <c r="M293" s="122">
        <v>0</v>
      </c>
      <c r="N293" s="122">
        <v>0</v>
      </c>
      <c r="O293" s="360"/>
      <c r="P293" s="123">
        <f t="shared" si="19"/>
        <v>1</v>
      </c>
    </row>
    <row r="294" spans="1:16" s="27" customFormat="1" ht="12" x14ac:dyDescent="0.25">
      <c r="D294" s="27" t="s">
        <v>240</v>
      </c>
      <c r="E294" s="122">
        <v>0</v>
      </c>
      <c r="F294" s="122">
        <v>1</v>
      </c>
      <c r="G294" s="122">
        <v>0</v>
      </c>
      <c r="H294" s="122">
        <v>4</v>
      </c>
      <c r="I294" s="122">
        <v>0</v>
      </c>
      <c r="J294" s="360"/>
      <c r="K294" s="122">
        <v>0</v>
      </c>
      <c r="L294" s="122">
        <v>0</v>
      </c>
      <c r="M294" s="122">
        <v>0</v>
      </c>
      <c r="N294" s="122">
        <v>0</v>
      </c>
      <c r="O294" s="360"/>
      <c r="P294" s="123">
        <f t="shared" si="19"/>
        <v>5</v>
      </c>
    </row>
    <row r="295" spans="1:16" s="27" customFormat="1" ht="12.3" customHeight="1" x14ac:dyDescent="0.25">
      <c r="D295" s="27" t="s">
        <v>241</v>
      </c>
      <c r="E295" s="360">
        <v>0</v>
      </c>
      <c r="F295" s="360">
        <v>0</v>
      </c>
      <c r="G295" s="360">
        <v>1</v>
      </c>
      <c r="H295" s="360">
        <v>3</v>
      </c>
      <c r="I295" s="360">
        <v>0</v>
      </c>
      <c r="J295" s="360"/>
      <c r="K295" s="360">
        <v>0</v>
      </c>
      <c r="L295" s="360">
        <v>0</v>
      </c>
      <c r="M295" s="360">
        <v>0</v>
      </c>
      <c r="N295" s="360">
        <v>0</v>
      </c>
      <c r="O295" s="360"/>
      <c r="P295" s="123">
        <f t="shared" si="19"/>
        <v>4</v>
      </c>
    </row>
    <row r="296" spans="1:16" s="27" customFormat="1" ht="6" customHeight="1" x14ac:dyDescent="0.25">
      <c r="A296" s="31"/>
      <c r="B296" s="31"/>
      <c r="C296" s="31"/>
      <c r="D296" s="31"/>
      <c r="E296" s="123"/>
      <c r="F296" s="123"/>
      <c r="G296" s="123"/>
      <c r="H296" s="123"/>
      <c r="I296" s="123"/>
      <c r="J296" s="360"/>
      <c r="K296" s="123"/>
      <c r="L296" s="123"/>
      <c r="M296" s="123"/>
      <c r="N296" s="123"/>
      <c r="O296" s="360"/>
      <c r="P296" s="123"/>
    </row>
    <row r="297" spans="1:16" s="31" customFormat="1" ht="11.4" x14ac:dyDescent="0.2">
      <c r="A297" s="111"/>
      <c r="B297" s="111" t="s">
        <v>392</v>
      </c>
      <c r="C297" s="111"/>
      <c r="D297" s="111"/>
      <c r="E297" s="124">
        <v>8</v>
      </c>
      <c r="F297" s="124">
        <v>9</v>
      </c>
      <c r="G297" s="124">
        <v>36</v>
      </c>
      <c r="H297" s="124">
        <v>55</v>
      </c>
      <c r="I297" s="124">
        <v>0</v>
      </c>
      <c r="J297" s="124">
        <v>0</v>
      </c>
      <c r="K297" s="124">
        <v>10</v>
      </c>
      <c r="L297" s="124">
        <v>0</v>
      </c>
      <c r="M297" s="124">
        <v>0</v>
      </c>
      <c r="N297" s="124">
        <v>0</v>
      </c>
      <c r="O297" s="124"/>
      <c r="P297" s="402">
        <f>SUM(E297:N297)</f>
        <v>118</v>
      </c>
    </row>
    <row r="298" spans="1:16" s="31" customFormat="1" ht="12.3" customHeight="1" x14ac:dyDescent="0.2">
      <c r="C298" s="31" t="s">
        <v>475</v>
      </c>
      <c r="E298" s="363">
        <v>0</v>
      </c>
      <c r="F298" s="363">
        <v>0</v>
      </c>
      <c r="G298" s="363">
        <v>0</v>
      </c>
      <c r="H298" s="363">
        <v>0</v>
      </c>
      <c r="I298" s="363">
        <v>0</v>
      </c>
      <c r="J298" s="363"/>
      <c r="K298" s="363">
        <v>0</v>
      </c>
      <c r="L298" s="363">
        <v>0</v>
      </c>
      <c r="M298" s="363">
        <v>0</v>
      </c>
      <c r="N298" s="363">
        <v>0</v>
      </c>
      <c r="O298" s="363"/>
      <c r="P298" s="123">
        <f t="shared" ref="P298:P310" si="20">SUM(E298:N298)</f>
        <v>0</v>
      </c>
    </row>
    <row r="299" spans="1:16" s="31" customFormat="1" ht="12.3" customHeight="1" x14ac:dyDescent="0.2">
      <c r="C299" s="31" t="s">
        <v>350</v>
      </c>
      <c r="E299" s="123">
        <v>1</v>
      </c>
      <c r="F299" s="123">
        <v>0</v>
      </c>
      <c r="G299" s="123">
        <v>6</v>
      </c>
      <c r="H299" s="123">
        <v>5</v>
      </c>
      <c r="I299" s="123">
        <v>0</v>
      </c>
      <c r="J299" s="123"/>
      <c r="K299" s="123">
        <v>0</v>
      </c>
      <c r="L299" s="123">
        <v>0</v>
      </c>
      <c r="M299" s="123">
        <v>0</v>
      </c>
      <c r="N299" s="123">
        <v>0</v>
      </c>
      <c r="O299" s="363"/>
      <c r="P299" s="123">
        <f t="shared" si="20"/>
        <v>12</v>
      </c>
    </row>
    <row r="300" spans="1:16" s="31" customFormat="1" ht="12.3" customHeight="1" x14ac:dyDescent="0.2">
      <c r="C300" s="31" t="s">
        <v>476</v>
      </c>
      <c r="E300" s="363">
        <v>0</v>
      </c>
      <c r="F300" s="363">
        <v>0</v>
      </c>
      <c r="G300" s="363">
        <v>2</v>
      </c>
      <c r="H300" s="363">
        <v>2</v>
      </c>
      <c r="I300" s="363">
        <v>0</v>
      </c>
      <c r="J300" s="363"/>
      <c r="K300" s="363">
        <v>0</v>
      </c>
      <c r="L300" s="363">
        <v>0</v>
      </c>
      <c r="M300" s="363">
        <v>0</v>
      </c>
      <c r="N300" s="363">
        <v>0</v>
      </c>
      <c r="O300" s="363"/>
      <c r="P300" s="123">
        <f t="shared" si="20"/>
        <v>4</v>
      </c>
    </row>
    <row r="301" spans="1:16" s="31" customFormat="1" ht="12.3" customHeight="1" x14ac:dyDescent="0.2">
      <c r="C301" s="31" t="s">
        <v>242</v>
      </c>
      <c r="E301" s="363">
        <v>7</v>
      </c>
      <c r="F301" s="363">
        <v>9</v>
      </c>
      <c r="G301" s="363">
        <v>28</v>
      </c>
      <c r="H301" s="363">
        <v>48</v>
      </c>
      <c r="I301" s="363">
        <v>0</v>
      </c>
      <c r="J301" s="363">
        <v>0</v>
      </c>
      <c r="K301" s="363">
        <v>0</v>
      </c>
      <c r="L301" s="363">
        <v>0</v>
      </c>
      <c r="M301" s="363">
        <v>0</v>
      </c>
      <c r="N301" s="363">
        <v>0</v>
      </c>
      <c r="O301" s="363"/>
      <c r="P301" s="123">
        <f t="shared" si="20"/>
        <v>92</v>
      </c>
    </row>
    <row r="302" spans="1:16" s="27" customFormat="1" ht="12.3" customHeight="1" x14ac:dyDescent="0.25">
      <c r="D302" s="27" t="s">
        <v>429</v>
      </c>
      <c r="E302" s="360">
        <v>0</v>
      </c>
      <c r="F302" s="360">
        <v>0</v>
      </c>
      <c r="G302" s="360"/>
      <c r="H302" s="360">
        <v>0</v>
      </c>
      <c r="I302" s="360">
        <v>0</v>
      </c>
      <c r="J302" s="360"/>
      <c r="K302" s="360">
        <v>0</v>
      </c>
      <c r="L302" s="360">
        <v>0</v>
      </c>
      <c r="M302" s="360">
        <v>0</v>
      </c>
      <c r="N302" s="360">
        <v>0</v>
      </c>
      <c r="O302" s="360"/>
      <c r="P302" s="123">
        <f t="shared" si="20"/>
        <v>0</v>
      </c>
    </row>
    <row r="303" spans="1:16" s="27" customFormat="1" ht="12.3" customHeight="1" x14ac:dyDescent="0.25">
      <c r="D303" s="27" t="s">
        <v>89</v>
      </c>
      <c r="E303" s="360">
        <v>7</v>
      </c>
      <c r="F303" s="360">
        <v>9</v>
      </c>
      <c r="G303" s="360">
        <v>28</v>
      </c>
      <c r="H303" s="360">
        <v>48</v>
      </c>
      <c r="I303" s="360">
        <v>0</v>
      </c>
      <c r="J303" s="360"/>
      <c r="K303" s="360">
        <v>0</v>
      </c>
      <c r="L303" s="360">
        <v>0</v>
      </c>
      <c r="M303" s="360">
        <v>0</v>
      </c>
      <c r="N303" s="360">
        <v>0</v>
      </c>
      <c r="O303" s="360"/>
      <c r="P303" s="123">
        <f t="shared" si="20"/>
        <v>92</v>
      </c>
    </row>
    <row r="304" spans="1:16" s="31" customFormat="1" ht="11.4" x14ac:dyDescent="0.2">
      <c r="C304" s="31" t="s">
        <v>477</v>
      </c>
      <c r="E304" s="123">
        <v>0</v>
      </c>
      <c r="F304" s="123">
        <v>0</v>
      </c>
      <c r="G304" s="123">
        <v>0</v>
      </c>
      <c r="H304" s="123">
        <v>0</v>
      </c>
      <c r="I304" s="123">
        <v>0</v>
      </c>
      <c r="J304" s="363"/>
      <c r="K304" s="123">
        <v>1</v>
      </c>
      <c r="L304" s="123">
        <v>0</v>
      </c>
      <c r="M304" s="123">
        <v>0</v>
      </c>
      <c r="N304" s="123">
        <v>0</v>
      </c>
      <c r="O304" s="363"/>
      <c r="P304" s="123">
        <f t="shared" si="20"/>
        <v>1</v>
      </c>
    </row>
    <row r="305" spans="1:16" s="31" customFormat="1" ht="12" x14ac:dyDescent="0.25">
      <c r="D305" s="27" t="s">
        <v>93</v>
      </c>
      <c r="E305" s="123"/>
      <c r="F305" s="123"/>
      <c r="G305" s="123"/>
      <c r="H305" s="123"/>
      <c r="I305" s="123"/>
      <c r="J305" s="363"/>
      <c r="K305" s="122">
        <v>1</v>
      </c>
      <c r="L305" s="123"/>
      <c r="M305" s="123"/>
      <c r="N305" s="123"/>
      <c r="O305" s="363"/>
      <c r="P305" s="123">
        <f t="shared" si="20"/>
        <v>1</v>
      </c>
    </row>
    <row r="306" spans="1:16" s="31" customFormat="1" ht="12.3" customHeight="1" x14ac:dyDescent="0.2">
      <c r="C306" s="31" t="s">
        <v>122</v>
      </c>
      <c r="E306" s="363">
        <v>0</v>
      </c>
      <c r="F306" s="363">
        <v>0</v>
      </c>
      <c r="G306" s="363">
        <v>0</v>
      </c>
      <c r="H306" s="363">
        <v>0</v>
      </c>
      <c r="I306" s="363">
        <v>0</v>
      </c>
      <c r="J306" s="363">
        <v>0</v>
      </c>
      <c r="K306" s="363">
        <v>9</v>
      </c>
      <c r="L306" s="363">
        <v>0</v>
      </c>
      <c r="M306" s="363">
        <v>0</v>
      </c>
      <c r="N306" s="363">
        <v>0</v>
      </c>
      <c r="O306" s="363"/>
      <c r="P306" s="123">
        <f t="shared" si="20"/>
        <v>9</v>
      </c>
    </row>
    <row r="307" spans="1:16" s="27" customFormat="1" ht="12.3" customHeight="1" x14ac:dyDescent="0.25">
      <c r="D307" s="27" t="s">
        <v>93</v>
      </c>
      <c r="E307" s="122">
        <v>0</v>
      </c>
      <c r="F307" s="122">
        <v>0</v>
      </c>
      <c r="G307" s="122">
        <v>0</v>
      </c>
      <c r="H307" s="122">
        <v>0</v>
      </c>
      <c r="I307" s="122">
        <v>0</v>
      </c>
      <c r="J307" s="360"/>
      <c r="K307" s="122">
        <v>6</v>
      </c>
      <c r="L307" s="122">
        <v>0</v>
      </c>
      <c r="M307" s="122">
        <v>0</v>
      </c>
      <c r="N307" s="122">
        <v>0</v>
      </c>
      <c r="O307" s="360"/>
      <c r="P307" s="123">
        <f t="shared" si="20"/>
        <v>6</v>
      </c>
    </row>
    <row r="308" spans="1:16" s="27" customFormat="1" ht="12.3" customHeight="1" x14ac:dyDescent="0.25">
      <c r="D308" s="27" t="s">
        <v>123</v>
      </c>
      <c r="E308" s="122">
        <v>0</v>
      </c>
      <c r="F308" s="122">
        <v>0</v>
      </c>
      <c r="G308" s="122">
        <v>0</v>
      </c>
      <c r="H308" s="122">
        <v>0</v>
      </c>
      <c r="I308" s="122">
        <v>0</v>
      </c>
      <c r="J308" s="360"/>
      <c r="K308" s="122">
        <v>0</v>
      </c>
      <c r="L308" s="122">
        <v>0</v>
      </c>
      <c r="M308" s="122">
        <v>0</v>
      </c>
      <c r="N308" s="122">
        <v>0</v>
      </c>
      <c r="O308" s="360"/>
      <c r="P308" s="123">
        <f t="shared" si="20"/>
        <v>0</v>
      </c>
    </row>
    <row r="309" spans="1:16" s="27" customFormat="1" ht="12.3" customHeight="1" x14ac:dyDescent="0.25">
      <c r="D309" s="27" t="s">
        <v>124</v>
      </c>
      <c r="E309" s="122">
        <v>0</v>
      </c>
      <c r="F309" s="122">
        <v>0</v>
      </c>
      <c r="G309" s="122">
        <v>0</v>
      </c>
      <c r="H309" s="122">
        <v>0</v>
      </c>
      <c r="I309" s="122">
        <v>0</v>
      </c>
      <c r="J309" s="360"/>
      <c r="K309" s="122">
        <v>0</v>
      </c>
      <c r="L309" s="122">
        <v>0</v>
      </c>
      <c r="M309" s="122">
        <v>0</v>
      </c>
      <c r="N309" s="122">
        <v>0</v>
      </c>
      <c r="O309" s="360"/>
      <c r="P309" s="123">
        <f t="shared" si="20"/>
        <v>0</v>
      </c>
    </row>
    <row r="310" spans="1:16" s="27" customFormat="1" ht="12.3" customHeight="1" x14ac:dyDescent="0.25">
      <c r="D310" s="27" t="s">
        <v>89</v>
      </c>
      <c r="E310" s="122">
        <v>0</v>
      </c>
      <c r="F310" s="122">
        <v>0</v>
      </c>
      <c r="G310" s="122">
        <v>0</v>
      </c>
      <c r="H310" s="122">
        <v>0</v>
      </c>
      <c r="I310" s="122">
        <v>0</v>
      </c>
      <c r="J310" s="122"/>
      <c r="K310" s="122">
        <v>3</v>
      </c>
      <c r="L310" s="122">
        <v>0</v>
      </c>
      <c r="M310" s="122">
        <v>0</v>
      </c>
      <c r="N310" s="122">
        <v>0</v>
      </c>
      <c r="O310" s="360"/>
      <c r="P310" s="318">
        <f t="shared" si="20"/>
        <v>3</v>
      </c>
    </row>
    <row r="311" spans="1:16" s="27" customFormat="1" ht="6" customHeight="1" x14ac:dyDescent="0.25">
      <c r="A311" s="31"/>
      <c r="B311" s="31"/>
      <c r="C311" s="31"/>
      <c r="E311" s="122"/>
      <c r="F311" s="122"/>
      <c r="G311" s="122"/>
      <c r="H311" s="122"/>
      <c r="I311" s="360"/>
      <c r="J311" s="360"/>
      <c r="K311" s="360"/>
      <c r="L311" s="360"/>
      <c r="M311" s="360"/>
      <c r="N311" s="360"/>
      <c r="O311" s="360"/>
      <c r="P311" s="372"/>
    </row>
    <row r="312" spans="1:16" s="31" customFormat="1" ht="12.3" customHeight="1" x14ac:dyDescent="0.2">
      <c r="A312" s="111"/>
      <c r="B312" s="111" t="s">
        <v>393</v>
      </c>
      <c r="C312" s="111"/>
      <c r="D312" s="111"/>
      <c r="E312" s="124">
        <v>9</v>
      </c>
      <c r="F312" s="124">
        <v>21</v>
      </c>
      <c r="G312" s="124">
        <v>57</v>
      </c>
      <c r="H312" s="124">
        <v>62</v>
      </c>
      <c r="I312" s="124">
        <v>0</v>
      </c>
      <c r="J312" s="124">
        <v>0</v>
      </c>
      <c r="K312" s="124">
        <v>36</v>
      </c>
      <c r="L312" s="124">
        <v>15</v>
      </c>
      <c r="M312" s="124">
        <v>28</v>
      </c>
      <c r="N312" s="124">
        <v>0</v>
      </c>
      <c r="O312" s="124"/>
      <c r="P312" s="402">
        <f>SUM(E312:N312)</f>
        <v>228</v>
      </c>
    </row>
    <row r="313" spans="1:16" s="31" customFormat="1" ht="12.3" customHeight="1" x14ac:dyDescent="0.2">
      <c r="C313" s="31" t="s">
        <v>478</v>
      </c>
      <c r="E313" s="123">
        <v>0</v>
      </c>
      <c r="F313" s="123">
        <v>0</v>
      </c>
      <c r="G313" s="123">
        <v>0</v>
      </c>
      <c r="H313" s="123">
        <v>1</v>
      </c>
      <c r="I313" s="123">
        <v>0</v>
      </c>
      <c r="J313" s="123"/>
      <c r="K313" s="123">
        <v>0</v>
      </c>
      <c r="L313" s="123">
        <v>0</v>
      </c>
      <c r="M313" s="123">
        <v>0</v>
      </c>
      <c r="N313" s="123">
        <v>0</v>
      </c>
      <c r="O313" s="363"/>
      <c r="P313" s="123">
        <f t="shared" ref="P313:P315" si="21">SUM(E313:N313)</f>
        <v>1</v>
      </c>
    </row>
    <row r="314" spans="1:16" s="31" customFormat="1" ht="12.3" customHeight="1" x14ac:dyDescent="0.2">
      <c r="C314" s="31" t="s">
        <v>243</v>
      </c>
      <c r="E314" s="123">
        <v>9</v>
      </c>
      <c r="F314" s="123">
        <v>21</v>
      </c>
      <c r="G314" s="123">
        <v>57</v>
      </c>
      <c r="H314" s="123">
        <v>61</v>
      </c>
      <c r="I314" s="363">
        <v>0</v>
      </c>
      <c r="J314" s="363"/>
      <c r="K314" s="363">
        <v>0</v>
      </c>
      <c r="L314" s="363">
        <v>0</v>
      </c>
      <c r="M314" s="363">
        <v>0</v>
      </c>
      <c r="N314" s="363">
        <v>0</v>
      </c>
      <c r="O314" s="363"/>
      <c r="P314" s="123">
        <f t="shared" si="21"/>
        <v>148</v>
      </c>
    </row>
    <row r="315" spans="1:16" s="31" customFormat="1" ht="12.3" customHeight="1" x14ac:dyDescent="0.2">
      <c r="C315" s="31" t="s">
        <v>130</v>
      </c>
      <c r="E315" s="363">
        <v>0</v>
      </c>
      <c r="F315" s="363">
        <v>0</v>
      </c>
      <c r="G315" s="363">
        <v>0</v>
      </c>
      <c r="H315" s="363">
        <v>0</v>
      </c>
      <c r="I315" s="363">
        <v>0</v>
      </c>
      <c r="J315" s="363"/>
      <c r="K315" s="363">
        <v>20</v>
      </c>
      <c r="L315" s="363">
        <v>0</v>
      </c>
      <c r="M315" s="363">
        <v>0</v>
      </c>
      <c r="N315" s="363">
        <v>0</v>
      </c>
      <c r="O315" s="363"/>
      <c r="P315" s="123">
        <f t="shared" si="21"/>
        <v>20</v>
      </c>
    </row>
    <row r="316" spans="1:16" s="9" customFormat="1" ht="12.3" customHeight="1" x14ac:dyDescent="0.25"/>
    <row r="317" spans="1:16" s="9" customFormat="1" ht="12.3" customHeight="1" x14ac:dyDescent="0.25"/>
    <row r="318" spans="1:16" s="9" customFormat="1" ht="12.3" customHeight="1" x14ac:dyDescent="0.25"/>
    <row r="319" spans="1:16" s="9" customFormat="1" ht="12.3" customHeight="1" x14ac:dyDescent="0.25"/>
    <row r="320" spans="1:16" s="9" customFormat="1" ht="12.3" customHeight="1" x14ac:dyDescent="0.25"/>
    <row r="321" spans="1:16" s="9" customFormat="1" ht="12.3" customHeight="1" x14ac:dyDescent="0.25"/>
    <row r="322" spans="1:16" s="9" customFormat="1" ht="12.3" customHeight="1" x14ac:dyDescent="0.25">
      <c r="A322" s="31"/>
      <c r="B322" s="31"/>
      <c r="C322" s="31"/>
      <c r="D322" s="31"/>
      <c r="E322" s="417" t="s">
        <v>8</v>
      </c>
      <c r="F322" s="417"/>
      <c r="G322" s="417"/>
      <c r="H322" s="417"/>
      <c r="I322" s="417"/>
      <c r="J322" s="77"/>
      <c r="K322" s="417" t="s">
        <v>9</v>
      </c>
      <c r="L322" s="417"/>
      <c r="M322" s="417"/>
      <c r="N322" s="417"/>
      <c r="O322" s="77"/>
      <c r="P322" s="198" t="s">
        <v>56</v>
      </c>
    </row>
    <row r="323" spans="1:16" s="9" customFormat="1" ht="24" x14ac:dyDescent="0.25">
      <c r="A323" s="166"/>
      <c r="B323" s="166"/>
      <c r="C323" s="112"/>
      <c r="D323" s="112"/>
      <c r="E323" s="200" t="s">
        <v>5</v>
      </c>
      <c r="F323" s="200" t="s">
        <v>6</v>
      </c>
      <c r="G323" s="200" t="s">
        <v>2</v>
      </c>
      <c r="H323" s="200" t="s">
        <v>3</v>
      </c>
      <c r="I323" s="201" t="s">
        <v>83</v>
      </c>
      <c r="J323" s="202"/>
      <c r="K323" s="156" t="s">
        <v>75</v>
      </c>
      <c r="L323" s="203" t="s">
        <v>82</v>
      </c>
      <c r="M323" s="200" t="s">
        <v>26</v>
      </c>
      <c r="N323" s="201" t="s">
        <v>83</v>
      </c>
      <c r="O323" s="202"/>
      <c r="P323" s="204" t="s">
        <v>1</v>
      </c>
    </row>
    <row r="324" spans="1:16" s="9" customFormat="1" ht="3" customHeight="1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s="31" customFormat="1" ht="12.3" customHeight="1" x14ac:dyDescent="0.25">
      <c r="A325" s="111"/>
      <c r="B325" s="167" t="s">
        <v>479</v>
      </c>
      <c r="C325" s="111"/>
      <c r="D325" s="111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1:16" s="31" customFormat="1" ht="12.3" customHeight="1" x14ac:dyDescent="0.2">
      <c r="C326" s="31" t="s">
        <v>125</v>
      </c>
      <c r="E326" s="363">
        <v>0</v>
      </c>
      <c r="F326" s="363">
        <v>0</v>
      </c>
      <c r="G326" s="363">
        <v>0</v>
      </c>
      <c r="H326" s="363">
        <v>0</v>
      </c>
      <c r="I326" s="363">
        <v>0</v>
      </c>
      <c r="J326" s="363">
        <v>0</v>
      </c>
      <c r="K326" s="363">
        <v>16</v>
      </c>
      <c r="L326" s="363">
        <v>0</v>
      </c>
      <c r="M326" s="363">
        <v>0</v>
      </c>
      <c r="N326" s="363">
        <v>0</v>
      </c>
      <c r="O326" s="363"/>
      <c r="P326" s="123">
        <f t="shared" ref="P326:P332" si="22">SUM(E326:N326)</f>
        <v>16</v>
      </c>
    </row>
    <row r="327" spans="1:16" s="27" customFormat="1" ht="12.3" customHeight="1" x14ac:dyDescent="0.25">
      <c r="C327" s="288"/>
      <c r="D327" s="288" t="s">
        <v>126</v>
      </c>
      <c r="E327" s="122">
        <v>0</v>
      </c>
      <c r="F327" s="122">
        <v>0</v>
      </c>
      <c r="G327" s="122">
        <v>0</v>
      </c>
      <c r="H327" s="122">
        <v>0</v>
      </c>
      <c r="I327" s="122">
        <v>0</v>
      </c>
      <c r="J327" s="122"/>
      <c r="K327" s="122">
        <v>1</v>
      </c>
      <c r="L327" s="122">
        <v>0</v>
      </c>
      <c r="M327" s="122">
        <v>0</v>
      </c>
      <c r="N327" s="122">
        <v>0</v>
      </c>
      <c r="O327" s="360"/>
      <c r="P327" s="123">
        <f t="shared" si="22"/>
        <v>1</v>
      </c>
    </row>
    <row r="328" spans="1:16" s="27" customFormat="1" ht="12.3" customHeight="1" x14ac:dyDescent="0.25">
      <c r="D328" s="27" t="s">
        <v>127</v>
      </c>
      <c r="E328" s="360">
        <v>0</v>
      </c>
      <c r="F328" s="360">
        <v>0</v>
      </c>
      <c r="G328" s="360">
        <v>0</v>
      </c>
      <c r="H328" s="360">
        <v>0</v>
      </c>
      <c r="I328" s="360">
        <v>0</v>
      </c>
      <c r="J328" s="360"/>
      <c r="K328" s="360">
        <v>5</v>
      </c>
      <c r="L328" s="360">
        <v>0</v>
      </c>
      <c r="M328" s="360">
        <v>0</v>
      </c>
      <c r="N328" s="360">
        <v>0</v>
      </c>
      <c r="O328" s="360"/>
      <c r="P328" s="123">
        <f t="shared" si="22"/>
        <v>5</v>
      </c>
    </row>
    <row r="329" spans="1:16" s="27" customFormat="1" ht="12.3" customHeight="1" x14ac:dyDescent="0.25">
      <c r="D329" s="27" t="s">
        <v>128</v>
      </c>
      <c r="E329" s="360">
        <v>0</v>
      </c>
      <c r="F329" s="360">
        <v>0</v>
      </c>
      <c r="G329" s="360">
        <v>0</v>
      </c>
      <c r="H329" s="360">
        <v>0</v>
      </c>
      <c r="I329" s="360">
        <v>0</v>
      </c>
      <c r="J329" s="360"/>
      <c r="K329" s="360">
        <v>7</v>
      </c>
      <c r="L329" s="360">
        <v>0</v>
      </c>
      <c r="M329" s="360">
        <v>0</v>
      </c>
      <c r="N329" s="360">
        <v>0</v>
      </c>
      <c r="O329" s="360"/>
      <c r="P329" s="123">
        <f t="shared" si="22"/>
        <v>7</v>
      </c>
    </row>
    <row r="330" spans="1:16" s="27" customFormat="1" ht="12.3" customHeight="1" x14ac:dyDescent="0.25">
      <c r="D330" s="27" t="s">
        <v>129</v>
      </c>
      <c r="E330" s="360">
        <v>0</v>
      </c>
      <c r="F330" s="360">
        <v>0</v>
      </c>
      <c r="G330" s="360">
        <v>0</v>
      </c>
      <c r="H330" s="360">
        <v>0</v>
      </c>
      <c r="I330" s="360">
        <v>0</v>
      </c>
      <c r="J330" s="360"/>
      <c r="K330" s="360">
        <v>3</v>
      </c>
      <c r="L330" s="360">
        <v>0</v>
      </c>
      <c r="M330" s="360">
        <v>0</v>
      </c>
      <c r="N330" s="360">
        <v>0</v>
      </c>
      <c r="O330" s="360"/>
      <c r="P330" s="123">
        <f t="shared" si="22"/>
        <v>3</v>
      </c>
    </row>
    <row r="331" spans="1:16" s="31" customFormat="1" ht="12.3" customHeight="1" x14ac:dyDescent="0.2">
      <c r="C331" s="31" t="s">
        <v>131</v>
      </c>
      <c r="E331" s="363">
        <v>0</v>
      </c>
      <c r="F331" s="363">
        <v>0</v>
      </c>
      <c r="G331" s="363">
        <v>0</v>
      </c>
      <c r="H331" s="363">
        <v>0</v>
      </c>
      <c r="I331" s="363">
        <v>0</v>
      </c>
      <c r="J331" s="363"/>
      <c r="K331" s="363">
        <v>0</v>
      </c>
      <c r="L331" s="363">
        <v>15</v>
      </c>
      <c r="M331" s="363">
        <v>0</v>
      </c>
      <c r="N331" s="363">
        <v>0</v>
      </c>
      <c r="O331" s="363"/>
      <c r="P331" s="123">
        <f t="shared" si="22"/>
        <v>15</v>
      </c>
    </row>
    <row r="332" spans="1:16" s="31" customFormat="1" ht="12" x14ac:dyDescent="0.2">
      <c r="A332" s="297"/>
      <c r="B332" s="208"/>
      <c r="C332" s="73" t="s">
        <v>132</v>
      </c>
      <c r="D332" s="73"/>
      <c r="E332" s="221">
        <v>0</v>
      </c>
      <c r="F332" s="221">
        <v>0</v>
      </c>
      <c r="G332" s="221">
        <v>0</v>
      </c>
      <c r="H332" s="221">
        <v>0</v>
      </c>
      <c r="I332" s="221">
        <v>0</v>
      </c>
      <c r="J332" s="370"/>
      <c r="K332" s="221">
        <v>0</v>
      </c>
      <c r="L332" s="221">
        <v>0</v>
      </c>
      <c r="M332" s="221">
        <v>28</v>
      </c>
      <c r="N332" s="221">
        <v>0</v>
      </c>
      <c r="O332" s="370"/>
      <c r="P332" s="123">
        <f t="shared" si="22"/>
        <v>28</v>
      </c>
    </row>
    <row r="333" spans="1:16" s="27" customFormat="1" ht="6" customHeight="1" x14ac:dyDescent="0.25">
      <c r="E333" s="360"/>
      <c r="F333" s="360"/>
      <c r="G333" s="360"/>
      <c r="H333" s="360"/>
      <c r="I333" s="360"/>
      <c r="J333" s="360"/>
      <c r="K333" s="360"/>
      <c r="L333" s="360"/>
      <c r="M333" s="360"/>
      <c r="N333" s="360"/>
      <c r="O333" s="360"/>
      <c r="P333" s="360"/>
    </row>
    <row r="334" spans="1:16" s="31" customFormat="1" ht="12.3" customHeight="1" x14ac:dyDescent="0.2">
      <c r="A334" s="111"/>
      <c r="B334" s="111" t="s">
        <v>133</v>
      </c>
      <c r="C334" s="111"/>
      <c r="D334" s="111"/>
      <c r="E334" s="124">
        <v>13</v>
      </c>
      <c r="F334" s="124">
        <v>26</v>
      </c>
      <c r="G334" s="124">
        <v>45</v>
      </c>
      <c r="H334" s="124">
        <v>91</v>
      </c>
      <c r="I334" s="124">
        <v>0</v>
      </c>
      <c r="J334" s="124">
        <v>0</v>
      </c>
      <c r="K334" s="124">
        <v>11</v>
      </c>
      <c r="L334" s="124">
        <v>0</v>
      </c>
      <c r="M334" s="124">
        <v>3</v>
      </c>
      <c r="N334" s="124">
        <v>0</v>
      </c>
      <c r="O334" s="124"/>
      <c r="P334" s="309">
        <f>SUM(E334:N334)</f>
        <v>189</v>
      </c>
    </row>
    <row r="335" spans="1:16" s="31" customFormat="1" ht="12.3" customHeight="1" x14ac:dyDescent="0.2">
      <c r="C335" s="31" t="s">
        <v>244</v>
      </c>
      <c r="E335" s="123">
        <v>13</v>
      </c>
      <c r="F335" s="123">
        <v>18</v>
      </c>
      <c r="G335" s="123">
        <v>32</v>
      </c>
      <c r="H335" s="123">
        <v>67</v>
      </c>
      <c r="I335" s="123">
        <v>0</v>
      </c>
      <c r="J335" s="363">
        <v>0</v>
      </c>
      <c r="K335" s="123">
        <v>0</v>
      </c>
      <c r="L335" s="123">
        <v>0</v>
      </c>
      <c r="M335" s="123">
        <v>0</v>
      </c>
      <c r="N335" s="123">
        <v>0</v>
      </c>
      <c r="O335" s="363"/>
      <c r="P335" s="123">
        <f t="shared" ref="P335:P355" si="23">SUM(E335:N335)</f>
        <v>130</v>
      </c>
    </row>
    <row r="336" spans="1:16" s="27" customFormat="1" ht="12.3" customHeight="1" x14ac:dyDescent="0.25">
      <c r="D336" s="27" t="s">
        <v>62</v>
      </c>
      <c r="E336" s="122">
        <v>2</v>
      </c>
      <c r="F336" s="122">
        <v>2</v>
      </c>
      <c r="G336" s="122">
        <v>0</v>
      </c>
      <c r="H336" s="122">
        <v>9</v>
      </c>
      <c r="I336" s="122">
        <v>0</v>
      </c>
      <c r="J336" s="360"/>
      <c r="K336" s="122">
        <v>0</v>
      </c>
      <c r="L336" s="122">
        <v>0</v>
      </c>
      <c r="M336" s="122">
        <v>0</v>
      </c>
      <c r="N336" s="122">
        <v>0</v>
      </c>
      <c r="O336" s="360"/>
      <c r="P336" s="123">
        <f t="shared" si="23"/>
        <v>13</v>
      </c>
    </row>
    <row r="337" spans="3:16" s="27" customFormat="1" ht="12.3" customHeight="1" x14ac:dyDescent="0.25">
      <c r="D337" s="27" t="s">
        <v>64</v>
      </c>
      <c r="E337" s="122">
        <v>11</v>
      </c>
      <c r="F337" s="122">
        <v>9</v>
      </c>
      <c r="G337" s="122">
        <v>19</v>
      </c>
      <c r="H337" s="122">
        <v>38</v>
      </c>
      <c r="I337" s="122">
        <v>0</v>
      </c>
      <c r="J337" s="122"/>
      <c r="K337" s="122">
        <v>0</v>
      </c>
      <c r="L337" s="122">
        <v>0</v>
      </c>
      <c r="M337" s="122">
        <v>0</v>
      </c>
      <c r="N337" s="122">
        <v>0</v>
      </c>
      <c r="O337" s="360"/>
      <c r="P337" s="123">
        <f t="shared" si="23"/>
        <v>77</v>
      </c>
    </row>
    <row r="338" spans="3:16" s="27" customFormat="1" ht="12.3" customHeight="1" x14ac:dyDescent="0.25">
      <c r="D338" s="27" t="s">
        <v>246</v>
      </c>
      <c r="E338" s="360">
        <v>0</v>
      </c>
      <c r="F338" s="360">
        <v>7</v>
      </c>
      <c r="G338" s="360">
        <v>8</v>
      </c>
      <c r="H338" s="360">
        <v>16</v>
      </c>
      <c r="I338" s="360">
        <v>0</v>
      </c>
      <c r="J338" s="360"/>
      <c r="K338" s="360">
        <v>0</v>
      </c>
      <c r="L338" s="360">
        <v>0</v>
      </c>
      <c r="M338" s="360">
        <v>0</v>
      </c>
      <c r="N338" s="360">
        <v>0</v>
      </c>
      <c r="O338" s="360"/>
      <c r="P338" s="123">
        <f t="shared" si="23"/>
        <v>31</v>
      </c>
    </row>
    <row r="339" spans="3:16" s="27" customFormat="1" ht="12.3" customHeight="1" x14ac:dyDescent="0.25">
      <c r="D339" s="27" t="s">
        <v>65</v>
      </c>
      <c r="E339" s="360">
        <v>0</v>
      </c>
      <c r="F339" s="360">
        <v>0</v>
      </c>
      <c r="G339" s="360">
        <v>0</v>
      </c>
      <c r="H339" s="360">
        <v>0</v>
      </c>
      <c r="I339" s="360">
        <v>0</v>
      </c>
      <c r="J339" s="360"/>
      <c r="K339" s="360">
        <v>0</v>
      </c>
      <c r="L339" s="360">
        <v>0</v>
      </c>
      <c r="M339" s="360">
        <v>0</v>
      </c>
      <c r="N339" s="360">
        <v>0</v>
      </c>
      <c r="O339" s="360"/>
      <c r="P339" s="123">
        <f t="shared" si="23"/>
        <v>0</v>
      </c>
    </row>
    <row r="340" spans="3:16" s="27" customFormat="1" ht="12.3" customHeight="1" x14ac:dyDescent="0.25">
      <c r="D340" s="27" t="s">
        <v>66</v>
      </c>
      <c r="E340" s="360">
        <v>0</v>
      </c>
      <c r="F340" s="360">
        <v>0</v>
      </c>
      <c r="G340" s="360">
        <v>5</v>
      </c>
      <c r="H340" s="360">
        <v>4</v>
      </c>
      <c r="I340" s="360">
        <v>0</v>
      </c>
      <c r="J340" s="360"/>
      <c r="K340" s="360">
        <v>0</v>
      </c>
      <c r="L340" s="360">
        <v>0</v>
      </c>
      <c r="M340" s="360">
        <v>0</v>
      </c>
      <c r="N340" s="360">
        <v>0</v>
      </c>
      <c r="O340" s="360"/>
      <c r="P340" s="123">
        <f t="shared" si="23"/>
        <v>9</v>
      </c>
    </row>
    <row r="341" spans="3:16" s="27" customFormat="1" ht="12.3" customHeight="1" x14ac:dyDescent="0.25">
      <c r="D341" s="27" t="s">
        <v>89</v>
      </c>
      <c r="E341" s="360">
        <v>0</v>
      </c>
      <c r="F341" s="360">
        <v>0</v>
      </c>
      <c r="G341" s="360">
        <v>3</v>
      </c>
      <c r="H341" s="360">
        <v>0</v>
      </c>
      <c r="I341" s="360">
        <v>0</v>
      </c>
      <c r="J341" s="360"/>
      <c r="K341" s="360">
        <v>0</v>
      </c>
      <c r="L341" s="360">
        <v>0</v>
      </c>
      <c r="M341" s="360">
        <v>0</v>
      </c>
      <c r="N341" s="360">
        <v>0</v>
      </c>
      <c r="O341" s="360"/>
      <c r="P341" s="123">
        <f t="shared" si="23"/>
        <v>3</v>
      </c>
    </row>
    <row r="342" spans="3:16" s="31" customFormat="1" ht="12.3" customHeight="1" x14ac:dyDescent="0.2">
      <c r="C342" s="31" t="s">
        <v>245</v>
      </c>
      <c r="E342" s="123">
        <v>0</v>
      </c>
      <c r="F342" s="123">
        <v>3</v>
      </c>
      <c r="G342" s="123">
        <v>5</v>
      </c>
      <c r="H342" s="123">
        <v>12</v>
      </c>
      <c r="I342" s="123">
        <v>0</v>
      </c>
      <c r="J342" s="363"/>
      <c r="K342" s="123">
        <v>0</v>
      </c>
      <c r="L342" s="123">
        <v>0</v>
      </c>
      <c r="M342" s="123">
        <v>0</v>
      </c>
      <c r="N342" s="123">
        <v>0</v>
      </c>
      <c r="O342" s="363"/>
      <c r="P342" s="123">
        <f t="shared" si="23"/>
        <v>20</v>
      </c>
    </row>
    <row r="343" spans="3:16" s="31" customFormat="1" ht="12.3" customHeight="1" x14ac:dyDescent="0.2">
      <c r="C343" s="31" t="s">
        <v>247</v>
      </c>
      <c r="E343" s="123">
        <v>0</v>
      </c>
      <c r="F343" s="123">
        <v>5</v>
      </c>
      <c r="G343" s="123">
        <v>8</v>
      </c>
      <c r="H343" s="123">
        <v>12</v>
      </c>
      <c r="I343" s="123">
        <v>0</v>
      </c>
      <c r="J343" s="363"/>
      <c r="K343" s="123">
        <v>0</v>
      </c>
      <c r="L343" s="123">
        <v>0</v>
      </c>
      <c r="M343" s="123">
        <v>0</v>
      </c>
      <c r="N343" s="123">
        <v>0</v>
      </c>
      <c r="O343" s="363"/>
      <c r="P343" s="123">
        <f t="shared" si="23"/>
        <v>25</v>
      </c>
    </row>
    <row r="344" spans="3:16" s="31" customFormat="1" ht="11.4" x14ac:dyDescent="0.2">
      <c r="C344" s="31" t="s">
        <v>134</v>
      </c>
      <c r="E344" s="123">
        <v>0</v>
      </c>
      <c r="F344" s="123">
        <v>0</v>
      </c>
      <c r="G344" s="123">
        <v>0</v>
      </c>
      <c r="H344" s="123">
        <v>0</v>
      </c>
      <c r="I344" s="123">
        <v>0</v>
      </c>
      <c r="J344" s="363">
        <v>0</v>
      </c>
      <c r="K344" s="123">
        <v>11</v>
      </c>
      <c r="L344" s="123">
        <v>0</v>
      </c>
      <c r="M344" s="123">
        <v>0</v>
      </c>
      <c r="N344" s="123">
        <v>0</v>
      </c>
      <c r="O344" s="363"/>
      <c r="P344" s="123">
        <f t="shared" si="23"/>
        <v>11</v>
      </c>
    </row>
    <row r="345" spans="3:16" s="27" customFormat="1" ht="12.3" customHeight="1" x14ac:dyDescent="0.25">
      <c r="D345" s="27" t="s">
        <v>135</v>
      </c>
      <c r="E345" s="360">
        <v>0</v>
      </c>
      <c r="F345" s="360">
        <v>0</v>
      </c>
      <c r="G345" s="360">
        <v>0</v>
      </c>
      <c r="H345" s="360">
        <v>0</v>
      </c>
      <c r="I345" s="360">
        <v>0</v>
      </c>
      <c r="J345" s="360"/>
      <c r="K345" s="360">
        <v>0</v>
      </c>
      <c r="L345" s="360">
        <v>0</v>
      </c>
      <c r="M345" s="360">
        <v>0</v>
      </c>
      <c r="N345" s="360">
        <v>0</v>
      </c>
      <c r="O345" s="360"/>
      <c r="P345" s="123">
        <f t="shared" si="23"/>
        <v>0</v>
      </c>
    </row>
    <row r="346" spans="3:16" s="27" customFormat="1" ht="12.3" customHeight="1" x14ac:dyDescent="0.25">
      <c r="D346" s="27" t="s">
        <v>136</v>
      </c>
      <c r="E346" s="122">
        <v>0</v>
      </c>
      <c r="F346" s="122">
        <v>0</v>
      </c>
      <c r="G346" s="122">
        <v>0</v>
      </c>
      <c r="H346" s="122">
        <v>0</v>
      </c>
      <c r="I346" s="122">
        <v>0</v>
      </c>
      <c r="J346" s="122"/>
      <c r="K346" s="122">
        <v>0</v>
      </c>
      <c r="L346" s="122">
        <v>0</v>
      </c>
      <c r="M346" s="122">
        <v>0</v>
      </c>
      <c r="N346" s="122">
        <v>0</v>
      </c>
      <c r="O346" s="360"/>
      <c r="P346" s="123">
        <f t="shared" si="23"/>
        <v>0</v>
      </c>
    </row>
    <row r="347" spans="3:16" s="27" customFormat="1" ht="12.3" customHeight="1" x14ac:dyDescent="0.25">
      <c r="D347" s="27" t="s">
        <v>137</v>
      </c>
      <c r="E347" s="360">
        <v>0</v>
      </c>
      <c r="F347" s="360">
        <v>0</v>
      </c>
      <c r="G347" s="360">
        <v>0</v>
      </c>
      <c r="H347" s="360">
        <v>0</v>
      </c>
      <c r="I347" s="360">
        <v>0</v>
      </c>
      <c r="J347" s="360"/>
      <c r="K347" s="360">
        <v>0</v>
      </c>
      <c r="L347" s="360">
        <v>0</v>
      </c>
      <c r="M347" s="360">
        <v>0</v>
      </c>
      <c r="N347" s="360">
        <v>0</v>
      </c>
      <c r="O347" s="360"/>
      <c r="P347" s="123">
        <f t="shared" si="23"/>
        <v>0</v>
      </c>
    </row>
    <row r="348" spans="3:16" s="27" customFormat="1" ht="12.3" customHeight="1" x14ac:dyDescent="0.25">
      <c r="D348" s="27" t="s">
        <v>62</v>
      </c>
      <c r="E348" s="360">
        <v>0</v>
      </c>
      <c r="F348" s="360">
        <v>0</v>
      </c>
      <c r="G348" s="360">
        <v>0</v>
      </c>
      <c r="H348" s="360">
        <v>0</v>
      </c>
      <c r="I348" s="360">
        <v>0</v>
      </c>
      <c r="J348" s="360"/>
      <c r="K348" s="360">
        <v>0</v>
      </c>
      <c r="L348" s="360">
        <v>0</v>
      </c>
      <c r="M348" s="360">
        <v>0</v>
      </c>
      <c r="N348" s="360">
        <v>0</v>
      </c>
      <c r="O348" s="360"/>
      <c r="P348" s="123">
        <f t="shared" si="23"/>
        <v>0</v>
      </c>
    </row>
    <row r="349" spans="3:16" s="27" customFormat="1" ht="12.3" customHeight="1" x14ac:dyDescent="0.25">
      <c r="D349" s="27" t="s">
        <v>333</v>
      </c>
      <c r="E349" s="360">
        <v>0</v>
      </c>
      <c r="F349" s="360">
        <v>0</v>
      </c>
      <c r="G349" s="360">
        <v>0</v>
      </c>
      <c r="H349" s="360">
        <v>0</v>
      </c>
      <c r="I349" s="360">
        <v>0</v>
      </c>
      <c r="J349" s="360"/>
      <c r="K349" s="360">
        <v>0</v>
      </c>
      <c r="L349" s="360">
        <v>0</v>
      </c>
      <c r="M349" s="360">
        <v>0</v>
      </c>
      <c r="N349" s="360">
        <v>0</v>
      </c>
      <c r="O349" s="360"/>
      <c r="P349" s="123">
        <f t="shared" si="23"/>
        <v>0</v>
      </c>
    </row>
    <row r="350" spans="3:16" s="27" customFormat="1" ht="12.3" customHeight="1" x14ac:dyDescent="0.25">
      <c r="D350" s="27" t="s">
        <v>89</v>
      </c>
      <c r="E350" s="360">
        <v>0</v>
      </c>
      <c r="F350" s="360">
        <v>0</v>
      </c>
      <c r="G350" s="360">
        <v>0</v>
      </c>
      <c r="H350" s="360">
        <v>0</v>
      </c>
      <c r="I350" s="360">
        <v>0</v>
      </c>
      <c r="J350" s="360"/>
      <c r="K350" s="360">
        <v>0</v>
      </c>
      <c r="L350" s="360">
        <v>0</v>
      </c>
      <c r="M350" s="360">
        <v>0</v>
      </c>
      <c r="N350" s="360">
        <v>0</v>
      </c>
      <c r="O350" s="360"/>
      <c r="P350" s="123">
        <f t="shared" si="23"/>
        <v>0</v>
      </c>
    </row>
    <row r="351" spans="3:16" s="31" customFormat="1" ht="12.3" customHeight="1" x14ac:dyDescent="0.2">
      <c r="C351" s="31" t="s">
        <v>138</v>
      </c>
      <c r="E351" s="363">
        <v>0</v>
      </c>
      <c r="F351" s="363">
        <v>0</v>
      </c>
      <c r="G351" s="363">
        <v>0</v>
      </c>
      <c r="H351" s="363">
        <v>0</v>
      </c>
      <c r="I351" s="363">
        <v>0</v>
      </c>
      <c r="J351" s="363">
        <v>0</v>
      </c>
      <c r="K351" s="363">
        <v>0</v>
      </c>
      <c r="L351" s="363">
        <v>0</v>
      </c>
      <c r="M351" s="363">
        <v>3</v>
      </c>
      <c r="N351" s="363">
        <v>0</v>
      </c>
      <c r="O351" s="363"/>
      <c r="P351" s="123">
        <f t="shared" si="23"/>
        <v>3</v>
      </c>
    </row>
    <row r="352" spans="3:16" s="27" customFormat="1" ht="12.3" customHeight="1" x14ac:dyDescent="0.25">
      <c r="D352" s="27" t="s">
        <v>480</v>
      </c>
      <c r="E352" s="360">
        <v>0</v>
      </c>
      <c r="F352" s="360">
        <v>0</v>
      </c>
      <c r="G352" s="360">
        <v>0</v>
      </c>
      <c r="H352" s="360">
        <v>0</v>
      </c>
      <c r="I352" s="360">
        <v>0</v>
      </c>
      <c r="J352" s="360"/>
      <c r="K352" s="360">
        <v>0</v>
      </c>
      <c r="L352" s="360">
        <v>0</v>
      </c>
      <c r="M352" s="360">
        <v>2</v>
      </c>
      <c r="N352" s="360">
        <v>0</v>
      </c>
      <c r="O352" s="360"/>
      <c r="P352" s="123">
        <f t="shared" si="23"/>
        <v>2</v>
      </c>
    </row>
    <row r="353" spans="1:16" s="27" customFormat="1" ht="12.3" customHeight="1" x14ac:dyDescent="0.25">
      <c r="D353" s="27" t="s">
        <v>139</v>
      </c>
      <c r="E353" s="360">
        <v>0</v>
      </c>
      <c r="F353" s="360">
        <v>0</v>
      </c>
      <c r="G353" s="360">
        <v>0</v>
      </c>
      <c r="H353" s="360">
        <v>0</v>
      </c>
      <c r="I353" s="360">
        <v>0</v>
      </c>
      <c r="J353" s="360"/>
      <c r="K353" s="360">
        <v>0</v>
      </c>
      <c r="L353" s="360">
        <v>0</v>
      </c>
      <c r="M353" s="360">
        <v>1</v>
      </c>
      <c r="N353" s="360">
        <v>0</v>
      </c>
      <c r="O353" s="360"/>
      <c r="P353" s="123">
        <f t="shared" si="23"/>
        <v>1</v>
      </c>
    </row>
    <row r="354" spans="1:16" s="27" customFormat="1" ht="12.3" customHeight="1" x14ac:dyDescent="0.25">
      <c r="D354" s="27" t="s">
        <v>333</v>
      </c>
      <c r="E354" s="122">
        <v>0</v>
      </c>
      <c r="F354" s="122">
        <v>0</v>
      </c>
      <c r="G354" s="122">
        <v>0</v>
      </c>
      <c r="H354" s="122">
        <v>0</v>
      </c>
      <c r="I354" s="122">
        <v>0</v>
      </c>
      <c r="J354" s="360"/>
      <c r="K354" s="122">
        <v>0</v>
      </c>
      <c r="L354" s="122">
        <v>0</v>
      </c>
      <c r="M354" s="122">
        <v>0</v>
      </c>
      <c r="N354" s="122">
        <v>0</v>
      </c>
      <c r="O354" s="360"/>
      <c r="P354" s="123">
        <f t="shared" si="23"/>
        <v>0</v>
      </c>
    </row>
    <row r="355" spans="1:16" s="27" customFormat="1" ht="12.3" customHeight="1" x14ac:dyDescent="0.25">
      <c r="D355" s="27" t="s">
        <v>89</v>
      </c>
      <c r="E355" s="122">
        <v>0</v>
      </c>
      <c r="F355" s="122">
        <v>0</v>
      </c>
      <c r="G355" s="122">
        <v>0</v>
      </c>
      <c r="H355" s="122">
        <v>0</v>
      </c>
      <c r="I355" s="122">
        <v>0</v>
      </c>
      <c r="J355" s="360"/>
      <c r="K355" s="122">
        <v>0</v>
      </c>
      <c r="L355" s="122">
        <v>0</v>
      </c>
      <c r="M355" s="122">
        <v>0</v>
      </c>
      <c r="N355" s="122">
        <v>0</v>
      </c>
      <c r="O355" s="360"/>
      <c r="P355" s="123">
        <f t="shared" si="23"/>
        <v>0</v>
      </c>
    </row>
    <row r="356" spans="1:16" s="27" customFormat="1" ht="6" customHeight="1" x14ac:dyDescent="0.25">
      <c r="A356" s="31"/>
      <c r="B356" s="31"/>
      <c r="C356" s="31"/>
      <c r="D356" s="31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360"/>
      <c r="P356" s="123"/>
    </row>
    <row r="357" spans="1:16" s="31" customFormat="1" ht="12.3" customHeight="1" x14ac:dyDescent="0.2">
      <c r="A357" s="111"/>
      <c r="B357" s="111" t="s">
        <v>140</v>
      </c>
      <c r="C357" s="111"/>
      <c r="D357" s="111"/>
      <c r="E357" s="124">
        <v>5</v>
      </c>
      <c r="F357" s="124">
        <v>43</v>
      </c>
      <c r="G357" s="124">
        <v>149</v>
      </c>
      <c r="H357" s="124">
        <v>147</v>
      </c>
      <c r="I357" s="124">
        <v>0</v>
      </c>
      <c r="J357" s="124">
        <v>0</v>
      </c>
      <c r="K357" s="124">
        <v>34</v>
      </c>
      <c r="L357" s="124">
        <v>0</v>
      </c>
      <c r="M357" s="124">
        <v>0</v>
      </c>
      <c r="N357" s="124">
        <v>0</v>
      </c>
      <c r="O357" s="124"/>
      <c r="P357" s="309">
        <f>SUM(E357:N357)</f>
        <v>378</v>
      </c>
    </row>
    <row r="358" spans="1:16" s="31" customFormat="1" ht="12.3" customHeight="1" x14ac:dyDescent="0.2">
      <c r="C358" s="31" t="s">
        <v>248</v>
      </c>
      <c r="E358" s="363">
        <v>1</v>
      </c>
      <c r="F358" s="363">
        <v>43</v>
      </c>
      <c r="G358" s="363">
        <v>149</v>
      </c>
      <c r="H358" s="363">
        <v>147</v>
      </c>
      <c r="I358" s="363">
        <v>0</v>
      </c>
      <c r="J358" s="363">
        <v>0</v>
      </c>
      <c r="K358" s="363">
        <v>0</v>
      </c>
      <c r="L358" s="363">
        <v>0</v>
      </c>
      <c r="M358" s="363">
        <v>0</v>
      </c>
      <c r="N358" s="363">
        <v>0</v>
      </c>
      <c r="O358" s="363"/>
      <c r="P358" s="123">
        <f t="shared" ref="P358:P360" si="24">SUM(E358:N358)</f>
        <v>340</v>
      </c>
    </row>
    <row r="359" spans="1:16" s="27" customFormat="1" ht="12.3" customHeight="1" x14ac:dyDescent="0.25">
      <c r="D359" s="27" t="s">
        <v>481</v>
      </c>
      <c r="E359" s="360">
        <v>0</v>
      </c>
      <c r="F359" s="360">
        <v>0</v>
      </c>
      <c r="G359" s="360">
        <v>0</v>
      </c>
      <c r="H359" s="360"/>
      <c r="I359" s="360">
        <v>0</v>
      </c>
      <c r="J359" s="360"/>
      <c r="K359" s="360">
        <v>0</v>
      </c>
      <c r="L359" s="360">
        <v>0</v>
      </c>
      <c r="M359" s="360">
        <v>0</v>
      </c>
      <c r="N359" s="360">
        <v>0</v>
      </c>
      <c r="O359" s="360"/>
      <c r="P359" s="123">
        <f t="shared" si="24"/>
        <v>0</v>
      </c>
    </row>
    <row r="360" spans="1:16" s="27" customFormat="1" ht="12.3" customHeight="1" x14ac:dyDescent="0.25">
      <c r="D360" s="27" t="s">
        <v>249</v>
      </c>
      <c r="E360" s="360">
        <v>0</v>
      </c>
      <c r="F360" s="360">
        <v>5</v>
      </c>
      <c r="G360" s="360">
        <v>14</v>
      </c>
      <c r="H360" s="360">
        <v>15</v>
      </c>
      <c r="I360" s="360">
        <v>0</v>
      </c>
      <c r="J360" s="360"/>
      <c r="K360" s="360">
        <v>0</v>
      </c>
      <c r="L360" s="360">
        <v>0</v>
      </c>
      <c r="M360" s="360">
        <v>0</v>
      </c>
      <c r="N360" s="360">
        <v>0</v>
      </c>
      <c r="O360" s="360"/>
      <c r="P360" s="123">
        <f t="shared" si="24"/>
        <v>34</v>
      </c>
    </row>
    <row r="361" spans="1:16" s="9" customFormat="1" ht="12.3" customHeight="1" x14ac:dyDescent="0.25"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</row>
    <row r="362" spans="1:16" s="9" customFormat="1" ht="12.3" customHeight="1" x14ac:dyDescent="0.25"/>
    <row r="363" spans="1:16" s="9" customFormat="1" ht="12.3" customHeight="1" x14ac:dyDescent="0.25"/>
    <row r="364" spans="1:16" s="9" customFormat="1" ht="12.3" customHeight="1" x14ac:dyDescent="0.25"/>
    <row r="365" spans="1:16" s="9" customFormat="1" ht="12.3" customHeight="1" x14ac:dyDescent="0.25"/>
    <row r="366" spans="1:16" s="9" customFormat="1" ht="12.3" customHeight="1" x14ac:dyDescent="0.25"/>
    <row r="367" spans="1:16" s="9" customFormat="1" ht="12.3" customHeight="1" x14ac:dyDescent="0.25">
      <c r="A367" s="31"/>
      <c r="B367" s="31"/>
      <c r="C367" s="31"/>
      <c r="D367" s="31"/>
      <c r="E367" s="417" t="s">
        <v>8</v>
      </c>
      <c r="F367" s="417"/>
      <c r="G367" s="417"/>
      <c r="H367" s="417"/>
      <c r="I367" s="417"/>
      <c r="J367" s="77"/>
      <c r="K367" s="417" t="s">
        <v>9</v>
      </c>
      <c r="L367" s="417"/>
      <c r="M367" s="417"/>
      <c r="N367" s="417"/>
      <c r="O367" s="77"/>
      <c r="P367" s="198" t="s">
        <v>56</v>
      </c>
    </row>
    <row r="368" spans="1:16" s="9" customFormat="1" ht="24" x14ac:dyDescent="0.25">
      <c r="A368" s="166"/>
      <c r="B368" s="166"/>
      <c r="C368" s="112"/>
      <c r="D368" s="112"/>
      <c r="E368" s="200" t="s">
        <v>5</v>
      </c>
      <c r="F368" s="200" t="s">
        <v>6</v>
      </c>
      <c r="G368" s="200" t="s">
        <v>2</v>
      </c>
      <c r="H368" s="200" t="s">
        <v>3</v>
      </c>
      <c r="I368" s="201" t="s">
        <v>83</v>
      </c>
      <c r="J368" s="202"/>
      <c r="K368" s="156" t="s">
        <v>75</v>
      </c>
      <c r="L368" s="203" t="s">
        <v>82</v>
      </c>
      <c r="M368" s="200" t="s">
        <v>26</v>
      </c>
      <c r="N368" s="201" t="s">
        <v>83</v>
      </c>
      <c r="O368" s="202"/>
      <c r="P368" s="204" t="s">
        <v>1</v>
      </c>
    </row>
    <row r="369" spans="1:16" s="9" customFormat="1" ht="3" customHeight="1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s="31" customFormat="1" ht="12" x14ac:dyDescent="0.25">
      <c r="A370" s="111"/>
      <c r="B370" s="167" t="s">
        <v>443</v>
      </c>
      <c r="C370" s="111"/>
      <c r="D370" s="111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>
        <v>0</v>
      </c>
    </row>
    <row r="371" spans="1:16" s="27" customFormat="1" ht="12" x14ac:dyDescent="0.25">
      <c r="D371" s="27" t="s">
        <v>250</v>
      </c>
      <c r="E371" s="360">
        <v>1</v>
      </c>
      <c r="F371" s="360">
        <v>7</v>
      </c>
      <c r="G371" s="360">
        <v>36</v>
      </c>
      <c r="H371" s="360">
        <v>41</v>
      </c>
      <c r="I371" s="360">
        <v>0</v>
      </c>
      <c r="J371" s="360"/>
      <c r="K371" s="360">
        <v>0</v>
      </c>
      <c r="L371" s="360">
        <v>0</v>
      </c>
      <c r="M371" s="360">
        <v>0</v>
      </c>
      <c r="N371" s="360">
        <v>0</v>
      </c>
      <c r="O371" s="360"/>
      <c r="P371" s="123">
        <f t="shared" ref="P371:P394" si="25">SUM(E371:N371)</f>
        <v>85</v>
      </c>
    </row>
    <row r="372" spans="1:16" s="27" customFormat="1" ht="12" x14ac:dyDescent="0.25">
      <c r="D372" s="27" t="s">
        <v>251</v>
      </c>
      <c r="E372" s="360">
        <v>0</v>
      </c>
      <c r="F372" s="360">
        <v>0</v>
      </c>
      <c r="G372" s="360">
        <v>2</v>
      </c>
      <c r="H372" s="360">
        <v>1</v>
      </c>
      <c r="I372" s="360">
        <v>0</v>
      </c>
      <c r="J372" s="360"/>
      <c r="K372" s="360">
        <v>0</v>
      </c>
      <c r="L372" s="360">
        <v>0</v>
      </c>
      <c r="M372" s="360">
        <v>0</v>
      </c>
      <c r="N372" s="360">
        <v>0</v>
      </c>
      <c r="O372" s="360"/>
      <c r="P372" s="123">
        <f t="shared" si="25"/>
        <v>3</v>
      </c>
    </row>
    <row r="373" spans="1:16" s="27" customFormat="1" ht="12" x14ac:dyDescent="0.25">
      <c r="D373" s="27" t="s">
        <v>89</v>
      </c>
      <c r="E373" s="122"/>
      <c r="F373" s="122"/>
      <c r="G373" s="122">
        <v>0</v>
      </c>
      <c r="H373" s="122">
        <v>0</v>
      </c>
      <c r="I373" s="122">
        <v>0</v>
      </c>
      <c r="J373" s="122"/>
      <c r="K373" s="122">
        <v>0</v>
      </c>
      <c r="L373" s="122">
        <v>0</v>
      </c>
      <c r="M373" s="122">
        <v>0</v>
      </c>
      <c r="N373" s="122">
        <v>0</v>
      </c>
      <c r="O373" s="360"/>
      <c r="P373" s="123">
        <f t="shared" si="25"/>
        <v>0</v>
      </c>
    </row>
    <row r="374" spans="1:16" s="31" customFormat="1" ht="11.4" x14ac:dyDescent="0.2">
      <c r="C374" s="31" t="s">
        <v>482</v>
      </c>
      <c r="E374" s="363">
        <v>0</v>
      </c>
      <c r="F374" s="363">
        <v>0</v>
      </c>
      <c r="G374" s="363">
        <v>4</v>
      </c>
      <c r="H374" s="363">
        <v>2</v>
      </c>
      <c r="I374" s="363">
        <v>0</v>
      </c>
      <c r="J374" s="363">
        <v>0</v>
      </c>
      <c r="K374" s="363">
        <v>0</v>
      </c>
      <c r="L374" s="363">
        <v>0</v>
      </c>
      <c r="M374" s="363">
        <v>0</v>
      </c>
      <c r="N374" s="363">
        <v>0</v>
      </c>
      <c r="O374" s="363"/>
      <c r="P374" s="123">
        <f t="shared" si="25"/>
        <v>6</v>
      </c>
    </row>
    <row r="375" spans="1:16" s="27" customFormat="1" ht="12" x14ac:dyDescent="0.25">
      <c r="D375" s="27" t="s">
        <v>359</v>
      </c>
      <c r="E375" s="360">
        <v>0</v>
      </c>
      <c r="F375" s="360"/>
      <c r="G375" s="360">
        <v>4</v>
      </c>
      <c r="H375" s="360">
        <v>2</v>
      </c>
      <c r="I375" s="360">
        <v>0</v>
      </c>
      <c r="J375" s="360"/>
      <c r="K375" s="360">
        <v>0</v>
      </c>
      <c r="L375" s="360">
        <v>0</v>
      </c>
      <c r="M375" s="360">
        <v>0</v>
      </c>
      <c r="N375" s="360">
        <v>0</v>
      </c>
      <c r="O375" s="360"/>
      <c r="P375" s="123">
        <f t="shared" si="25"/>
        <v>6</v>
      </c>
    </row>
    <row r="376" spans="1:16" s="27" customFormat="1" ht="12" x14ac:dyDescent="0.25">
      <c r="D376" s="27" t="s">
        <v>483</v>
      </c>
      <c r="E376" s="360">
        <v>0</v>
      </c>
      <c r="F376" s="360">
        <v>0</v>
      </c>
      <c r="G376" s="360">
        <v>0</v>
      </c>
      <c r="H376" s="360"/>
      <c r="I376" s="360">
        <v>0</v>
      </c>
      <c r="J376" s="360"/>
      <c r="K376" s="360">
        <v>0</v>
      </c>
      <c r="L376" s="360">
        <v>0</v>
      </c>
      <c r="M376" s="360">
        <v>0</v>
      </c>
      <c r="N376" s="360">
        <v>0</v>
      </c>
      <c r="O376" s="360"/>
      <c r="P376" s="123">
        <f t="shared" si="25"/>
        <v>0</v>
      </c>
    </row>
    <row r="377" spans="1:16" s="31" customFormat="1" ht="11.4" x14ac:dyDescent="0.2">
      <c r="C377" s="31" t="s">
        <v>252</v>
      </c>
      <c r="E377" s="363">
        <v>2</v>
      </c>
      <c r="F377" s="363">
        <v>4</v>
      </c>
      <c r="G377" s="363">
        <v>12</v>
      </c>
      <c r="H377" s="363">
        <v>19</v>
      </c>
      <c r="I377" s="363">
        <v>0</v>
      </c>
      <c r="J377" s="363">
        <v>0</v>
      </c>
      <c r="K377" s="363">
        <v>0</v>
      </c>
      <c r="L377" s="363">
        <v>0</v>
      </c>
      <c r="M377" s="363">
        <v>0</v>
      </c>
      <c r="N377" s="363">
        <v>0</v>
      </c>
      <c r="O377" s="363"/>
      <c r="P377" s="123">
        <f t="shared" si="25"/>
        <v>37</v>
      </c>
    </row>
    <row r="378" spans="1:16" s="27" customFormat="1" ht="12" x14ac:dyDescent="0.25">
      <c r="D378" s="27" t="s">
        <v>484</v>
      </c>
      <c r="E378" s="360">
        <v>0</v>
      </c>
      <c r="F378" s="360">
        <v>0</v>
      </c>
      <c r="G378" s="360">
        <v>0</v>
      </c>
      <c r="H378" s="360">
        <v>1</v>
      </c>
      <c r="I378" s="360">
        <v>0</v>
      </c>
      <c r="J378" s="360"/>
      <c r="K378" s="360">
        <v>0</v>
      </c>
      <c r="L378" s="360">
        <v>0</v>
      </c>
      <c r="M378" s="360">
        <v>0</v>
      </c>
      <c r="N378" s="360">
        <v>0</v>
      </c>
      <c r="O378" s="360"/>
      <c r="P378" s="123">
        <f t="shared" si="25"/>
        <v>1</v>
      </c>
    </row>
    <row r="379" spans="1:16" s="27" customFormat="1" ht="12.3" customHeight="1" x14ac:dyDescent="0.25">
      <c r="D379" s="27" t="s">
        <v>359</v>
      </c>
      <c r="E379" s="360">
        <v>0</v>
      </c>
      <c r="F379" s="360">
        <v>0</v>
      </c>
      <c r="G379" s="360">
        <v>2</v>
      </c>
      <c r="H379" s="360">
        <v>1</v>
      </c>
      <c r="I379" s="360">
        <v>0</v>
      </c>
      <c r="J379" s="360"/>
      <c r="K379" s="360">
        <v>0</v>
      </c>
      <c r="L379" s="360">
        <v>0</v>
      </c>
      <c r="M379" s="360">
        <v>0</v>
      </c>
      <c r="N379" s="360">
        <v>0</v>
      </c>
      <c r="O379" s="360"/>
      <c r="P379" s="123">
        <f t="shared" si="25"/>
        <v>3</v>
      </c>
    </row>
    <row r="380" spans="1:16" s="27" customFormat="1" ht="12.3" customHeight="1" x14ac:dyDescent="0.25">
      <c r="D380" s="27" t="s">
        <v>485</v>
      </c>
      <c r="E380" s="122">
        <v>0</v>
      </c>
      <c r="F380" s="122">
        <v>0</v>
      </c>
      <c r="G380" s="122">
        <v>0</v>
      </c>
      <c r="H380" s="122">
        <v>0</v>
      </c>
      <c r="I380" s="122">
        <v>0</v>
      </c>
      <c r="J380" s="122"/>
      <c r="K380" s="122">
        <v>0</v>
      </c>
      <c r="L380" s="122">
        <v>0</v>
      </c>
      <c r="M380" s="122">
        <v>0</v>
      </c>
      <c r="N380" s="122">
        <v>0</v>
      </c>
      <c r="O380" s="360"/>
      <c r="P380" s="123">
        <f t="shared" si="25"/>
        <v>0</v>
      </c>
    </row>
    <row r="381" spans="1:16" s="27" customFormat="1" ht="12.3" customHeight="1" x14ac:dyDescent="0.25">
      <c r="D381" s="27" t="s">
        <v>89</v>
      </c>
      <c r="E381" s="360">
        <v>0</v>
      </c>
      <c r="F381" s="360">
        <v>0</v>
      </c>
      <c r="G381" s="360">
        <v>1</v>
      </c>
      <c r="H381" s="360">
        <v>1</v>
      </c>
      <c r="I381" s="360">
        <v>0</v>
      </c>
      <c r="J381" s="360"/>
      <c r="K381" s="360">
        <v>0</v>
      </c>
      <c r="L381" s="360">
        <v>0</v>
      </c>
      <c r="M381" s="360">
        <v>0</v>
      </c>
      <c r="N381" s="360">
        <v>0</v>
      </c>
      <c r="O381" s="360"/>
      <c r="P381" s="123">
        <f t="shared" si="25"/>
        <v>2</v>
      </c>
    </row>
    <row r="382" spans="1:16" s="31" customFormat="1" ht="12.3" customHeight="1" x14ac:dyDescent="0.2">
      <c r="C382" s="31" t="s">
        <v>253</v>
      </c>
      <c r="E382" s="363">
        <v>0</v>
      </c>
      <c r="F382" s="363">
        <v>1</v>
      </c>
      <c r="G382" s="363">
        <v>2</v>
      </c>
      <c r="H382" s="363">
        <v>1</v>
      </c>
      <c r="I382" s="363">
        <v>0</v>
      </c>
      <c r="J382" s="363">
        <v>0</v>
      </c>
      <c r="K382" s="363">
        <v>0</v>
      </c>
      <c r="L382" s="363">
        <v>0</v>
      </c>
      <c r="M382" s="363">
        <v>0</v>
      </c>
      <c r="N382" s="363">
        <v>0</v>
      </c>
      <c r="O382" s="363"/>
      <c r="P382" s="123">
        <f t="shared" si="25"/>
        <v>4</v>
      </c>
    </row>
    <row r="383" spans="1:16" s="27" customFormat="1" ht="12.3" customHeight="1" x14ac:dyDescent="0.25">
      <c r="D383" s="27" t="s">
        <v>312</v>
      </c>
      <c r="E383" s="360">
        <v>0</v>
      </c>
      <c r="F383" s="360">
        <v>0</v>
      </c>
      <c r="G383" s="360"/>
      <c r="H383" s="360">
        <v>0</v>
      </c>
      <c r="I383" s="360">
        <v>0</v>
      </c>
      <c r="J383" s="360"/>
      <c r="K383" s="360">
        <v>0</v>
      </c>
      <c r="L383" s="360">
        <v>0</v>
      </c>
      <c r="M383" s="360">
        <v>0</v>
      </c>
      <c r="N383" s="360">
        <v>0</v>
      </c>
      <c r="O383" s="360"/>
      <c r="P383" s="123">
        <f t="shared" si="25"/>
        <v>0</v>
      </c>
    </row>
    <row r="384" spans="1:16" s="27" customFormat="1" ht="12.3" customHeight="1" x14ac:dyDescent="0.25">
      <c r="D384" s="27" t="s">
        <v>486</v>
      </c>
      <c r="E384" s="360">
        <v>0</v>
      </c>
      <c r="F384" s="360">
        <v>1</v>
      </c>
      <c r="G384" s="360">
        <v>2</v>
      </c>
      <c r="H384" s="360">
        <v>0</v>
      </c>
      <c r="I384" s="360">
        <v>0</v>
      </c>
      <c r="J384" s="360"/>
      <c r="K384" s="360">
        <v>0</v>
      </c>
      <c r="L384" s="360">
        <v>0</v>
      </c>
      <c r="M384" s="360">
        <v>0</v>
      </c>
      <c r="N384" s="360">
        <v>0</v>
      </c>
      <c r="O384" s="360"/>
      <c r="P384" s="123">
        <f t="shared" si="25"/>
        <v>3</v>
      </c>
    </row>
    <row r="385" spans="1:16" s="27" customFormat="1" ht="12.3" customHeight="1" x14ac:dyDescent="0.25">
      <c r="D385" s="27" t="s">
        <v>487</v>
      </c>
      <c r="E385" s="360">
        <v>0</v>
      </c>
      <c r="F385" s="360">
        <v>0</v>
      </c>
      <c r="G385" s="360">
        <v>0</v>
      </c>
      <c r="H385" s="360">
        <v>1</v>
      </c>
      <c r="I385" s="360">
        <v>0</v>
      </c>
      <c r="J385" s="360"/>
      <c r="K385" s="360">
        <v>0</v>
      </c>
      <c r="L385" s="360">
        <v>0</v>
      </c>
      <c r="M385" s="360">
        <v>0</v>
      </c>
      <c r="N385" s="360">
        <v>0</v>
      </c>
      <c r="O385" s="360"/>
      <c r="P385" s="123">
        <f t="shared" si="25"/>
        <v>1</v>
      </c>
    </row>
    <row r="386" spans="1:16" s="31" customFormat="1" ht="12.3" customHeight="1" x14ac:dyDescent="0.2">
      <c r="C386" s="31" t="s">
        <v>254</v>
      </c>
      <c r="E386" s="123">
        <v>1</v>
      </c>
      <c r="F386" s="123">
        <v>15</v>
      </c>
      <c r="G386" s="123">
        <v>30</v>
      </c>
      <c r="H386" s="123">
        <v>30</v>
      </c>
      <c r="I386" s="123">
        <v>0</v>
      </c>
      <c r="J386" s="123">
        <v>0</v>
      </c>
      <c r="K386" s="123">
        <v>0</v>
      </c>
      <c r="L386" s="123">
        <v>0</v>
      </c>
      <c r="M386" s="123">
        <v>0</v>
      </c>
      <c r="N386" s="123">
        <v>0</v>
      </c>
      <c r="O386" s="363"/>
      <c r="P386" s="123">
        <f t="shared" si="25"/>
        <v>76</v>
      </c>
    </row>
    <row r="387" spans="1:16" s="27" customFormat="1" ht="12.3" customHeight="1" x14ac:dyDescent="0.25">
      <c r="D387" s="27" t="s">
        <v>255</v>
      </c>
      <c r="E387" s="360">
        <v>1</v>
      </c>
      <c r="F387" s="360">
        <v>3</v>
      </c>
      <c r="G387" s="360">
        <v>6</v>
      </c>
      <c r="H387" s="360">
        <v>3</v>
      </c>
      <c r="I387" s="360">
        <v>0</v>
      </c>
      <c r="J387" s="360"/>
      <c r="K387" s="360">
        <v>0</v>
      </c>
      <c r="L387" s="360">
        <v>0</v>
      </c>
      <c r="M387" s="360">
        <v>0</v>
      </c>
      <c r="N387" s="360">
        <v>0</v>
      </c>
      <c r="O387" s="360"/>
      <c r="P387" s="123">
        <f t="shared" si="25"/>
        <v>13</v>
      </c>
    </row>
    <row r="388" spans="1:16" s="27" customFormat="1" ht="12.3" customHeight="1" x14ac:dyDescent="0.25">
      <c r="D388" s="27" t="s">
        <v>256</v>
      </c>
      <c r="E388" s="360">
        <v>0</v>
      </c>
      <c r="F388" s="360">
        <v>6</v>
      </c>
      <c r="G388" s="360">
        <v>14</v>
      </c>
      <c r="H388" s="360">
        <v>14</v>
      </c>
      <c r="I388" s="360">
        <v>0</v>
      </c>
      <c r="J388" s="360"/>
      <c r="K388" s="360">
        <v>0</v>
      </c>
      <c r="L388" s="360">
        <v>0</v>
      </c>
      <c r="M388" s="360">
        <v>0</v>
      </c>
      <c r="N388" s="360">
        <v>0</v>
      </c>
      <c r="O388" s="360"/>
      <c r="P388" s="123">
        <f t="shared" si="25"/>
        <v>34</v>
      </c>
    </row>
    <row r="389" spans="1:16" s="27" customFormat="1" ht="12.3" customHeight="1" x14ac:dyDescent="0.25">
      <c r="D389" s="27" t="s">
        <v>257</v>
      </c>
      <c r="E389" s="122">
        <v>0</v>
      </c>
      <c r="F389" s="122">
        <v>2</v>
      </c>
      <c r="G389" s="122">
        <v>3</v>
      </c>
      <c r="H389" s="122">
        <v>7</v>
      </c>
      <c r="I389" s="122">
        <v>0</v>
      </c>
      <c r="J389" s="360"/>
      <c r="K389" s="122">
        <v>0</v>
      </c>
      <c r="L389" s="122">
        <v>0</v>
      </c>
      <c r="M389" s="122">
        <v>0</v>
      </c>
      <c r="N389" s="122">
        <v>0</v>
      </c>
      <c r="O389" s="360"/>
      <c r="P389" s="123">
        <f t="shared" si="25"/>
        <v>12</v>
      </c>
    </row>
    <row r="390" spans="1:16" s="27" customFormat="1" ht="12.3" customHeight="1" x14ac:dyDescent="0.25">
      <c r="D390" s="27" t="s">
        <v>258</v>
      </c>
      <c r="E390" s="360">
        <v>0</v>
      </c>
      <c r="F390" s="360">
        <v>4</v>
      </c>
      <c r="G390" s="360">
        <v>7</v>
      </c>
      <c r="H390" s="360">
        <v>6</v>
      </c>
      <c r="I390" s="360">
        <v>0</v>
      </c>
      <c r="J390" s="360"/>
      <c r="K390" s="360">
        <v>0</v>
      </c>
      <c r="L390" s="360">
        <v>0</v>
      </c>
      <c r="M390" s="360">
        <v>0</v>
      </c>
      <c r="N390" s="360">
        <v>0</v>
      </c>
      <c r="O390" s="360"/>
      <c r="P390" s="123">
        <f t="shared" si="25"/>
        <v>17</v>
      </c>
    </row>
    <row r="391" spans="1:16" s="31" customFormat="1" ht="12.3" customHeight="1" x14ac:dyDescent="0.2">
      <c r="C391" s="31" t="s">
        <v>488</v>
      </c>
      <c r="E391" s="363">
        <v>0</v>
      </c>
      <c r="F391" s="363">
        <v>2</v>
      </c>
      <c r="G391" s="363">
        <v>8</v>
      </c>
      <c r="H391" s="363">
        <v>2</v>
      </c>
      <c r="I391" s="363">
        <v>0</v>
      </c>
      <c r="J391" s="363"/>
      <c r="K391" s="363">
        <v>0</v>
      </c>
      <c r="L391" s="363">
        <v>0</v>
      </c>
      <c r="M391" s="363">
        <v>0</v>
      </c>
      <c r="N391" s="363">
        <v>0</v>
      </c>
      <c r="O391" s="363"/>
      <c r="P391" s="123">
        <f t="shared" si="25"/>
        <v>12</v>
      </c>
    </row>
    <row r="392" spans="1:16" s="31" customFormat="1" ht="12.3" customHeight="1" x14ac:dyDescent="0.2">
      <c r="C392" s="31" t="s">
        <v>259</v>
      </c>
      <c r="E392" s="363">
        <v>1</v>
      </c>
      <c r="F392" s="363">
        <v>9</v>
      </c>
      <c r="G392" s="363">
        <v>41</v>
      </c>
      <c r="H392" s="363">
        <v>36</v>
      </c>
      <c r="I392" s="363">
        <v>0</v>
      </c>
      <c r="J392" s="363"/>
      <c r="K392" s="363">
        <v>0</v>
      </c>
      <c r="L392" s="363">
        <v>0</v>
      </c>
      <c r="M392" s="363">
        <v>0</v>
      </c>
      <c r="N392" s="363">
        <v>0</v>
      </c>
      <c r="O392" s="363"/>
      <c r="P392" s="123">
        <f t="shared" si="25"/>
        <v>87</v>
      </c>
    </row>
    <row r="393" spans="1:16" s="31" customFormat="1" ht="12.3" customHeight="1" x14ac:dyDescent="0.2">
      <c r="C393" s="31" t="s">
        <v>489</v>
      </c>
      <c r="E393" s="363">
        <v>0</v>
      </c>
      <c r="F393" s="363">
        <v>0</v>
      </c>
      <c r="G393" s="363">
        <v>0</v>
      </c>
      <c r="H393" s="363">
        <v>0</v>
      </c>
      <c r="I393" s="363">
        <v>0</v>
      </c>
      <c r="J393" s="363"/>
      <c r="K393" s="363">
        <v>1</v>
      </c>
      <c r="L393" s="363">
        <v>0</v>
      </c>
      <c r="M393" s="363">
        <v>0</v>
      </c>
      <c r="N393" s="363">
        <v>0</v>
      </c>
      <c r="O393" s="363"/>
      <c r="P393" s="123">
        <f t="shared" si="25"/>
        <v>1</v>
      </c>
    </row>
    <row r="394" spans="1:16" s="31" customFormat="1" ht="11.4" x14ac:dyDescent="0.2">
      <c r="C394" s="31" t="s">
        <v>141</v>
      </c>
      <c r="E394" s="123">
        <v>0</v>
      </c>
      <c r="F394" s="123">
        <v>0</v>
      </c>
      <c r="G394" s="123">
        <v>0</v>
      </c>
      <c r="H394" s="123">
        <v>0</v>
      </c>
      <c r="I394" s="123">
        <v>0</v>
      </c>
      <c r="J394" s="123"/>
      <c r="K394" s="123">
        <v>33</v>
      </c>
      <c r="L394" s="123">
        <v>0</v>
      </c>
      <c r="M394" s="123">
        <v>0</v>
      </c>
      <c r="N394" s="123">
        <v>0</v>
      </c>
      <c r="O394" s="363"/>
      <c r="P394" s="123">
        <f t="shared" si="25"/>
        <v>33</v>
      </c>
    </row>
    <row r="395" spans="1:16" s="31" customFormat="1" ht="6" customHeight="1" x14ac:dyDescent="0.2">
      <c r="E395" s="363"/>
      <c r="F395" s="363"/>
      <c r="G395" s="363"/>
      <c r="H395" s="363"/>
      <c r="I395" s="363"/>
      <c r="J395" s="363"/>
      <c r="K395" s="363"/>
      <c r="L395" s="363"/>
      <c r="M395" s="363"/>
      <c r="N395" s="363"/>
      <c r="O395" s="363"/>
      <c r="P395" s="363"/>
    </row>
    <row r="396" spans="1:16" s="31" customFormat="1" ht="12.3" customHeight="1" x14ac:dyDescent="0.2">
      <c r="A396" s="111"/>
      <c r="B396" s="111" t="s">
        <v>142</v>
      </c>
      <c r="C396" s="111"/>
      <c r="D396" s="111"/>
      <c r="E396" s="124">
        <v>3</v>
      </c>
      <c r="F396" s="124">
        <v>11</v>
      </c>
      <c r="G396" s="124">
        <v>10</v>
      </c>
      <c r="H396" s="124">
        <v>15</v>
      </c>
      <c r="I396" s="124">
        <v>0</v>
      </c>
      <c r="J396" s="124">
        <v>0</v>
      </c>
      <c r="K396" s="124"/>
      <c r="L396" s="124">
        <v>0</v>
      </c>
      <c r="M396" s="124">
        <v>0</v>
      </c>
      <c r="N396" s="124">
        <v>0</v>
      </c>
      <c r="O396" s="124"/>
      <c r="P396" s="309">
        <f>SUM(E396:N396)</f>
        <v>39</v>
      </c>
    </row>
    <row r="397" spans="1:16" s="31" customFormat="1" ht="12.3" customHeight="1" x14ac:dyDescent="0.2">
      <c r="C397" s="31" t="s">
        <v>260</v>
      </c>
      <c r="E397" s="363">
        <v>3</v>
      </c>
      <c r="F397" s="363">
        <v>11</v>
      </c>
      <c r="G397" s="363">
        <v>10</v>
      </c>
      <c r="H397" s="363">
        <v>15</v>
      </c>
      <c r="I397" s="363">
        <v>0</v>
      </c>
      <c r="J397" s="363"/>
      <c r="K397" s="363">
        <v>0</v>
      </c>
      <c r="L397" s="363">
        <v>0</v>
      </c>
      <c r="M397" s="363">
        <v>0</v>
      </c>
      <c r="N397" s="363">
        <v>0</v>
      </c>
      <c r="O397" s="363"/>
      <c r="P397" s="123">
        <f t="shared" ref="P397:P401" si="26">SUM(E397:N397)</f>
        <v>39</v>
      </c>
    </row>
    <row r="398" spans="1:16" s="31" customFormat="1" ht="12.3" customHeight="1" x14ac:dyDescent="0.2">
      <c r="C398" s="31" t="s">
        <v>143</v>
      </c>
      <c r="E398" s="123">
        <v>0</v>
      </c>
      <c r="F398" s="123">
        <v>0</v>
      </c>
      <c r="G398" s="123">
        <v>0</v>
      </c>
      <c r="H398" s="123">
        <v>0</v>
      </c>
      <c r="I398" s="123">
        <v>0</v>
      </c>
      <c r="J398" s="123">
        <v>0</v>
      </c>
      <c r="K398" s="123">
        <v>24</v>
      </c>
      <c r="L398" s="123">
        <v>0</v>
      </c>
      <c r="M398" s="123">
        <v>0</v>
      </c>
      <c r="N398" s="123">
        <v>0</v>
      </c>
      <c r="O398" s="363"/>
      <c r="P398" s="123">
        <f t="shared" si="26"/>
        <v>24</v>
      </c>
    </row>
    <row r="399" spans="1:16" s="27" customFormat="1" ht="12.3" customHeight="1" x14ac:dyDescent="0.25">
      <c r="D399" s="27" t="s">
        <v>144</v>
      </c>
      <c r="E399" s="360">
        <v>0</v>
      </c>
      <c r="F399" s="360">
        <v>0</v>
      </c>
      <c r="G399" s="360">
        <v>0</v>
      </c>
      <c r="H399" s="360">
        <v>0</v>
      </c>
      <c r="I399" s="360">
        <v>0</v>
      </c>
      <c r="J399" s="360"/>
      <c r="K399" s="360">
        <v>14</v>
      </c>
      <c r="L399" s="360">
        <v>0</v>
      </c>
      <c r="M399" s="360">
        <v>0</v>
      </c>
      <c r="N399" s="360">
        <v>0</v>
      </c>
      <c r="O399" s="360"/>
      <c r="P399" s="123">
        <f t="shared" si="26"/>
        <v>14</v>
      </c>
    </row>
    <row r="400" spans="1:16" s="27" customFormat="1" ht="12.3" customHeight="1" x14ac:dyDescent="0.25">
      <c r="D400" s="27" t="s">
        <v>145</v>
      </c>
      <c r="E400" s="360">
        <v>0</v>
      </c>
      <c r="F400" s="360">
        <v>0</v>
      </c>
      <c r="G400" s="360">
        <v>0</v>
      </c>
      <c r="H400" s="360">
        <v>0</v>
      </c>
      <c r="I400" s="360">
        <v>0</v>
      </c>
      <c r="J400" s="360"/>
      <c r="K400" s="360">
        <v>3</v>
      </c>
      <c r="L400" s="360">
        <v>0</v>
      </c>
      <c r="M400" s="360">
        <v>0</v>
      </c>
      <c r="N400" s="360">
        <v>0</v>
      </c>
      <c r="O400" s="360"/>
      <c r="P400" s="123">
        <f t="shared" si="26"/>
        <v>3</v>
      </c>
    </row>
    <row r="401" spans="1:16" s="27" customFormat="1" ht="12.3" customHeight="1" x14ac:dyDescent="0.25">
      <c r="D401" s="27" t="s">
        <v>146</v>
      </c>
      <c r="E401" s="360">
        <v>0</v>
      </c>
      <c r="F401" s="360">
        <v>0</v>
      </c>
      <c r="G401" s="360">
        <v>0</v>
      </c>
      <c r="H401" s="360">
        <v>0</v>
      </c>
      <c r="I401" s="360">
        <v>0</v>
      </c>
      <c r="J401" s="360"/>
      <c r="K401" s="360">
        <v>7</v>
      </c>
      <c r="L401" s="360">
        <v>0</v>
      </c>
      <c r="M401" s="360">
        <v>0</v>
      </c>
      <c r="N401" s="360">
        <v>0</v>
      </c>
      <c r="O401" s="360"/>
      <c r="P401" s="123">
        <f t="shared" si="26"/>
        <v>7</v>
      </c>
    </row>
    <row r="402" spans="1:16" s="27" customFormat="1" ht="6" customHeight="1" x14ac:dyDescent="0.25">
      <c r="E402" s="360"/>
      <c r="F402" s="360"/>
      <c r="G402" s="360"/>
      <c r="H402" s="360"/>
      <c r="I402" s="360"/>
      <c r="J402" s="360"/>
      <c r="K402" s="360"/>
      <c r="L402" s="360"/>
      <c r="M402" s="360"/>
      <c r="N402" s="360"/>
      <c r="O402" s="360"/>
      <c r="P402" s="360"/>
    </row>
    <row r="403" spans="1:16" s="31" customFormat="1" ht="12.3" customHeight="1" x14ac:dyDescent="0.2">
      <c r="A403" s="111"/>
      <c r="B403" s="111" t="s">
        <v>394</v>
      </c>
      <c r="C403" s="111"/>
      <c r="D403" s="111"/>
      <c r="E403" s="124">
        <v>1</v>
      </c>
      <c r="F403" s="124">
        <v>3</v>
      </c>
      <c r="G403" s="124">
        <v>33</v>
      </c>
      <c r="H403" s="124">
        <v>44</v>
      </c>
      <c r="I403" s="124">
        <v>0</v>
      </c>
      <c r="J403" s="124">
        <v>0</v>
      </c>
      <c r="K403" s="124">
        <v>23</v>
      </c>
      <c r="L403" s="124"/>
      <c r="M403" s="124">
        <v>0</v>
      </c>
      <c r="N403" s="124">
        <v>0</v>
      </c>
      <c r="O403" s="124"/>
      <c r="P403" s="309">
        <f>SUM(E403:N403)</f>
        <v>104</v>
      </c>
    </row>
    <row r="404" spans="1:16" s="31" customFormat="1" ht="12.3" customHeight="1" x14ac:dyDescent="0.2">
      <c r="C404" s="31" t="s">
        <v>490</v>
      </c>
      <c r="E404" s="123">
        <v>0</v>
      </c>
      <c r="F404" s="123">
        <v>0</v>
      </c>
      <c r="G404" s="123">
        <v>2</v>
      </c>
      <c r="H404" s="123">
        <v>4</v>
      </c>
      <c r="I404" s="123">
        <v>0</v>
      </c>
      <c r="J404" s="363"/>
      <c r="K404" s="123"/>
      <c r="L404" s="123">
        <v>0</v>
      </c>
      <c r="M404" s="123">
        <v>0</v>
      </c>
      <c r="N404" s="123">
        <v>0</v>
      </c>
      <c r="O404" s="363"/>
      <c r="P404" s="123">
        <f t="shared" ref="P404" si="27">SUM(E404:N404)</f>
        <v>6</v>
      </c>
    </row>
    <row r="405" spans="1:16" s="9" customFormat="1" ht="12.3" customHeight="1" x14ac:dyDescent="0.25">
      <c r="C405" s="31"/>
      <c r="D405" s="31"/>
      <c r="E405" s="279"/>
      <c r="F405" s="279"/>
      <c r="G405" s="279"/>
      <c r="H405" s="279"/>
      <c r="I405" s="279"/>
      <c r="J405" s="278"/>
      <c r="K405" s="279"/>
      <c r="L405" s="279"/>
      <c r="M405" s="279"/>
      <c r="N405" s="279"/>
      <c r="O405" s="278"/>
      <c r="P405" s="279"/>
    </row>
    <row r="406" spans="1:16" s="9" customFormat="1" ht="12.3" customHeight="1" x14ac:dyDescent="0.25">
      <c r="C406" s="31"/>
      <c r="D406" s="31"/>
      <c r="E406" s="123"/>
      <c r="F406" s="123"/>
      <c r="G406" s="123"/>
      <c r="H406" s="123"/>
      <c r="I406" s="123"/>
      <c r="J406" s="27"/>
      <c r="K406" s="123"/>
      <c r="L406" s="123"/>
      <c r="M406" s="123"/>
      <c r="N406" s="123"/>
      <c r="O406" s="27"/>
      <c r="P406" s="123"/>
    </row>
    <row r="407" spans="1:16" s="9" customFormat="1" ht="12.3" customHeight="1" x14ac:dyDescent="0.25">
      <c r="C407" s="31"/>
      <c r="D407" s="31"/>
      <c r="E407" s="123"/>
      <c r="F407" s="123"/>
      <c r="G407" s="123"/>
      <c r="H407" s="123"/>
      <c r="I407" s="123"/>
      <c r="J407" s="27"/>
      <c r="K407" s="123"/>
      <c r="L407" s="123"/>
      <c r="M407" s="123"/>
      <c r="N407" s="123"/>
      <c r="O407" s="27"/>
      <c r="P407" s="123"/>
    </row>
    <row r="408" spans="1:16" s="9" customFormat="1" ht="12.3" customHeight="1" x14ac:dyDescent="0.25"/>
    <row r="409" spans="1:16" s="9" customFormat="1" ht="12.3" customHeight="1" x14ac:dyDescent="0.25"/>
    <row r="410" spans="1:16" s="9" customFormat="1" ht="12.3" customHeight="1" x14ac:dyDescent="0.25"/>
    <row r="411" spans="1:16" s="9" customFormat="1" ht="12.3" customHeight="1" x14ac:dyDescent="0.25"/>
    <row r="412" spans="1:16" s="9" customFormat="1" ht="12.3" customHeight="1" x14ac:dyDescent="0.25"/>
    <row r="413" spans="1:16" s="9" customFormat="1" ht="12.3" customHeight="1" x14ac:dyDescent="0.25">
      <c r="A413" s="31"/>
      <c r="B413" s="31"/>
      <c r="C413" s="31"/>
      <c r="D413" s="31"/>
      <c r="E413" s="417" t="s">
        <v>8</v>
      </c>
      <c r="F413" s="417"/>
      <c r="G413" s="417"/>
      <c r="H413" s="417"/>
      <c r="I413" s="417"/>
      <c r="J413" s="77"/>
      <c r="K413" s="417" t="s">
        <v>9</v>
      </c>
      <c r="L413" s="417"/>
      <c r="M413" s="417"/>
      <c r="N413" s="417"/>
      <c r="O413" s="77"/>
      <c r="P413" s="198" t="s">
        <v>56</v>
      </c>
    </row>
    <row r="414" spans="1:16" s="9" customFormat="1" ht="24" x14ac:dyDescent="0.25">
      <c r="A414" s="166"/>
      <c r="B414" s="166"/>
      <c r="C414" s="112"/>
      <c r="D414" s="112"/>
      <c r="E414" s="200" t="s">
        <v>5</v>
      </c>
      <c r="F414" s="200" t="s">
        <v>6</v>
      </c>
      <c r="G414" s="200" t="s">
        <v>2</v>
      </c>
      <c r="H414" s="200" t="s">
        <v>3</v>
      </c>
      <c r="I414" s="201" t="s">
        <v>83</v>
      </c>
      <c r="J414" s="202"/>
      <c r="K414" s="156" t="s">
        <v>75</v>
      </c>
      <c r="L414" s="203" t="s">
        <v>82</v>
      </c>
      <c r="M414" s="200" t="s">
        <v>26</v>
      </c>
      <c r="N414" s="201" t="s">
        <v>83</v>
      </c>
      <c r="O414" s="202"/>
      <c r="P414" s="204" t="s">
        <v>1</v>
      </c>
    </row>
    <row r="415" spans="1:16" s="9" customFormat="1" ht="3" customHeight="1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s="31" customFormat="1" ht="12" x14ac:dyDescent="0.25">
      <c r="A416" s="111"/>
      <c r="B416" s="167" t="s">
        <v>491</v>
      </c>
      <c r="C416" s="111"/>
      <c r="D416" s="111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</row>
    <row r="417" spans="3:16" s="31" customFormat="1" ht="12" x14ac:dyDescent="0.25">
      <c r="D417" s="27" t="s">
        <v>553</v>
      </c>
      <c r="E417" s="123">
        <v>0</v>
      </c>
      <c r="F417" s="123">
        <v>0</v>
      </c>
      <c r="G417" s="122">
        <v>0</v>
      </c>
      <c r="H417" s="122">
        <v>1</v>
      </c>
      <c r="I417" s="123"/>
      <c r="J417" s="363"/>
      <c r="K417" s="123"/>
      <c r="L417" s="123"/>
      <c r="M417" s="123"/>
      <c r="N417" s="123"/>
      <c r="O417" s="363"/>
      <c r="P417" s="123">
        <f t="shared" ref="P417:P435" si="28">SUM(E417:N417)</f>
        <v>1</v>
      </c>
    </row>
    <row r="418" spans="3:16" s="31" customFormat="1" ht="12" x14ac:dyDescent="0.25">
      <c r="D418" s="27" t="s">
        <v>89</v>
      </c>
      <c r="E418" s="123"/>
      <c r="F418" s="123"/>
      <c r="G418" s="122">
        <v>2</v>
      </c>
      <c r="H418" s="122">
        <v>3</v>
      </c>
      <c r="I418" s="123"/>
      <c r="J418" s="363"/>
      <c r="K418" s="123"/>
      <c r="L418" s="123"/>
      <c r="M418" s="123"/>
      <c r="N418" s="123"/>
      <c r="O418" s="363"/>
      <c r="P418" s="123">
        <f t="shared" si="28"/>
        <v>5</v>
      </c>
    </row>
    <row r="419" spans="3:16" s="31" customFormat="1" ht="12.75" customHeight="1" x14ac:dyDescent="0.2">
      <c r="C419" s="31" t="s">
        <v>261</v>
      </c>
      <c r="E419" s="123">
        <v>0</v>
      </c>
      <c r="F419" s="123">
        <v>1</v>
      </c>
      <c r="G419" s="123">
        <v>4</v>
      </c>
      <c r="H419" s="123">
        <v>3</v>
      </c>
      <c r="I419" s="123">
        <v>0</v>
      </c>
      <c r="J419" s="363">
        <v>0</v>
      </c>
      <c r="K419" s="123">
        <v>0</v>
      </c>
      <c r="L419" s="123">
        <v>0</v>
      </c>
      <c r="M419" s="123">
        <v>0</v>
      </c>
      <c r="N419" s="123">
        <v>0</v>
      </c>
      <c r="O419" s="363"/>
      <c r="P419" s="123">
        <f t="shared" si="28"/>
        <v>8</v>
      </c>
    </row>
    <row r="420" spans="3:16" s="27" customFormat="1" ht="12" x14ac:dyDescent="0.25">
      <c r="D420" s="27" t="s">
        <v>430</v>
      </c>
      <c r="E420" s="122">
        <v>0</v>
      </c>
      <c r="F420" s="122">
        <v>0</v>
      </c>
      <c r="G420" s="122">
        <v>1</v>
      </c>
      <c r="H420" s="122">
        <v>0</v>
      </c>
      <c r="I420" s="122">
        <v>0</v>
      </c>
      <c r="J420" s="122"/>
      <c r="K420" s="122">
        <v>0</v>
      </c>
      <c r="L420" s="122">
        <v>0</v>
      </c>
      <c r="M420" s="122">
        <v>0</v>
      </c>
      <c r="N420" s="122">
        <v>0</v>
      </c>
      <c r="O420" s="360"/>
      <c r="P420" s="123">
        <f t="shared" si="28"/>
        <v>1</v>
      </c>
    </row>
    <row r="421" spans="3:16" s="27" customFormat="1" ht="12.3" customHeight="1" x14ac:dyDescent="0.25">
      <c r="D421" s="27" t="s">
        <v>492</v>
      </c>
      <c r="E421" s="360">
        <v>0</v>
      </c>
      <c r="F421" s="360">
        <v>0</v>
      </c>
      <c r="G421" s="360">
        <v>0</v>
      </c>
      <c r="H421" s="360">
        <v>0</v>
      </c>
      <c r="I421" s="360">
        <v>0</v>
      </c>
      <c r="J421" s="360"/>
      <c r="K421" s="360">
        <v>0</v>
      </c>
      <c r="L421" s="360">
        <v>0</v>
      </c>
      <c r="M421" s="360">
        <v>0</v>
      </c>
      <c r="N421" s="360">
        <v>0</v>
      </c>
      <c r="O421" s="360"/>
      <c r="P421" s="123">
        <f t="shared" si="28"/>
        <v>0</v>
      </c>
    </row>
    <row r="422" spans="3:16" s="27" customFormat="1" ht="12.3" customHeight="1" x14ac:dyDescent="0.25">
      <c r="D422" s="27" t="s">
        <v>89</v>
      </c>
      <c r="E422" s="360">
        <v>0</v>
      </c>
      <c r="F422" s="360">
        <v>1</v>
      </c>
      <c r="G422" s="360">
        <v>3</v>
      </c>
      <c r="H422" s="360">
        <v>3</v>
      </c>
      <c r="I422" s="360">
        <v>0</v>
      </c>
      <c r="J422" s="360"/>
      <c r="K422" s="360">
        <v>0</v>
      </c>
      <c r="L422" s="360">
        <v>0</v>
      </c>
      <c r="M422" s="360">
        <v>0</v>
      </c>
      <c r="N422" s="360">
        <v>0</v>
      </c>
      <c r="O422" s="360"/>
      <c r="P422" s="123">
        <f t="shared" si="28"/>
        <v>7</v>
      </c>
    </row>
    <row r="423" spans="3:16" s="31" customFormat="1" ht="12.3" customHeight="1" x14ac:dyDescent="0.2">
      <c r="C423" s="31" t="s">
        <v>313</v>
      </c>
      <c r="E423" s="363">
        <v>0</v>
      </c>
      <c r="F423" s="363">
        <v>0</v>
      </c>
      <c r="G423" s="363">
        <v>3</v>
      </c>
      <c r="H423" s="363">
        <v>2</v>
      </c>
      <c r="I423" s="363">
        <v>0</v>
      </c>
      <c r="J423" s="363"/>
      <c r="K423" s="363">
        <v>0</v>
      </c>
      <c r="L423" s="363">
        <v>0</v>
      </c>
      <c r="M423" s="363">
        <v>0</v>
      </c>
      <c r="N423" s="363">
        <v>0</v>
      </c>
      <c r="O423" s="363"/>
      <c r="P423" s="123">
        <f t="shared" si="28"/>
        <v>5</v>
      </c>
    </row>
    <row r="424" spans="3:16" s="31" customFormat="1" ht="11.4" x14ac:dyDescent="0.2">
      <c r="C424" s="31" t="s">
        <v>262</v>
      </c>
      <c r="E424" s="123">
        <v>1</v>
      </c>
      <c r="F424" s="123">
        <v>2</v>
      </c>
      <c r="G424" s="123">
        <v>24</v>
      </c>
      <c r="H424" s="123">
        <v>35</v>
      </c>
      <c r="I424" s="123">
        <v>0</v>
      </c>
      <c r="J424" s="363"/>
      <c r="K424" s="123">
        <v>0</v>
      </c>
      <c r="L424" s="123">
        <v>0</v>
      </c>
      <c r="M424" s="123">
        <v>0</v>
      </c>
      <c r="N424" s="123">
        <v>0</v>
      </c>
      <c r="O424" s="363"/>
      <c r="P424" s="123">
        <f t="shared" si="28"/>
        <v>62</v>
      </c>
    </row>
    <row r="425" spans="3:16" s="31" customFormat="1" ht="11.4" x14ac:dyDescent="0.2">
      <c r="C425" s="31" t="s">
        <v>552</v>
      </c>
      <c r="E425" s="123">
        <v>0</v>
      </c>
      <c r="F425" s="123">
        <v>0</v>
      </c>
      <c r="G425" s="123">
        <v>0</v>
      </c>
      <c r="H425" s="123">
        <v>0</v>
      </c>
      <c r="I425" s="123">
        <v>0</v>
      </c>
      <c r="J425" s="363"/>
      <c r="K425" s="123">
        <v>1</v>
      </c>
      <c r="L425" s="123">
        <v>0</v>
      </c>
      <c r="M425" s="123">
        <v>0</v>
      </c>
      <c r="N425" s="123"/>
      <c r="O425" s="363"/>
      <c r="P425" s="123">
        <f t="shared" si="28"/>
        <v>1</v>
      </c>
    </row>
    <row r="426" spans="3:16" s="31" customFormat="1" ht="12" x14ac:dyDescent="0.25">
      <c r="D426" s="27" t="s">
        <v>93</v>
      </c>
      <c r="E426" s="123">
        <v>0</v>
      </c>
      <c r="F426" s="123">
        <v>0</v>
      </c>
      <c r="G426" s="123">
        <v>0</v>
      </c>
      <c r="H426" s="123">
        <v>0</v>
      </c>
      <c r="I426" s="123">
        <v>0</v>
      </c>
      <c r="J426" s="363"/>
      <c r="K426" s="123">
        <v>1</v>
      </c>
      <c r="L426" s="123">
        <v>0</v>
      </c>
      <c r="M426" s="123">
        <v>0</v>
      </c>
      <c r="N426" s="123"/>
      <c r="O426" s="363"/>
      <c r="P426" s="123">
        <f t="shared" si="28"/>
        <v>1</v>
      </c>
    </row>
    <row r="427" spans="3:16" s="31" customFormat="1" ht="12.3" customHeight="1" x14ac:dyDescent="0.2">
      <c r="C427" s="31" t="s">
        <v>147</v>
      </c>
      <c r="E427" s="363">
        <v>0</v>
      </c>
      <c r="F427" s="363">
        <v>0</v>
      </c>
      <c r="G427" s="363">
        <v>0</v>
      </c>
      <c r="H427" s="363">
        <v>0</v>
      </c>
      <c r="I427" s="363">
        <v>0</v>
      </c>
      <c r="J427" s="363"/>
      <c r="K427" s="363">
        <v>8</v>
      </c>
      <c r="L427" s="363">
        <v>0</v>
      </c>
      <c r="M427" s="363">
        <v>0</v>
      </c>
      <c r="N427" s="363">
        <v>0</v>
      </c>
      <c r="O427" s="363"/>
      <c r="P427" s="123">
        <f t="shared" si="28"/>
        <v>8</v>
      </c>
    </row>
    <row r="428" spans="3:16" s="27" customFormat="1" ht="12.3" customHeight="1" x14ac:dyDescent="0.25">
      <c r="D428" s="27" t="s">
        <v>93</v>
      </c>
      <c r="E428" s="122">
        <v>0</v>
      </c>
      <c r="F428" s="122">
        <v>0</v>
      </c>
      <c r="G428" s="122">
        <v>0</v>
      </c>
      <c r="H428" s="122">
        <v>0</v>
      </c>
      <c r="I428" s="122">
        <v>0</v>
      </c>
      <c r="J428" s="360"/>
      <c r="K428" s="122">
        <v>3</v>
      </c>
      <c r="L428" s="122">
        <v>0</v>
      </c>
      <c r="M428" s="122">
        <v>0</v>
      </c>
      <c r="N428" s="122">
        <v>0</v>
      </c>
      <c r="O428" s="360"/>
      <c r="P428" s="123">
        <f t="shared" si="28"/>
        <v>3</v>
      </c>
    </row>
    <row r="429" spans="3:16" s="27" customFormat="1" ht="12.3" customHeight="1" x14ac:dyDescent="0.25">
      <c r="D429" s="27" t="s">
        <v>89</v>
      </c>
      <c r="E429" s="122">
        <v>0</v>
      </c>
      <c r="F429" s="122">
        <v>0</v>
      </c>
      <c r="G429" s="122">
        <v>0</v>
      </c>
      <c r="H429" s="122">
        <v>0</v>
      </c>
      <c r="I429" s="122">
        <v>0</v>
      </c>
      <c r="J429" s="122"/>
      <c r="K429" s="122">
        <v>5</v>
      </c>
      <c r="L429" s="122">
        <v>0</v>
      </c>
      <c r="M429" s="122">
        <v>0</v>
      </c>
      <c r="N429" s="122">
        <v>0</v>
      </c>
      <c r="O429" s="360"/>
      <c r="P429" s="123">
        <f t="shared" si="28"/>
        <v>5</v>
      </c>
    </row>
    <row r="430" spans="3:16" s="31" customFormat="1" ht="12.3" customHeight="1" x14ac:dyDescent="0.2">
      <c r="C430" s="31" t="s">
        <v>493</v>
      </c>
      <c r="E430" s="363">
        <v>0</v>
      </c>
      <c r="F430" s="363">
        <v>0</v>
      </c>
      <c r="G430" s="363">
        <v>0</v>
      </c>
      <c r="H430" s="363">
        <v>0</v>
      </c>
      <c r="I430" s="363">
        <v>0</v>
      </c>
      <c r="J430" s="363"/>
      <c r="K430" s="363">
        <v>0</v>
      </c>
      <c r="L430" s="363">
        <v>0</v>
      </c>
      <c r="M430" s="363">
        <v>0</v>
      </c>
      <c r="N430" s="363">
        <v>0</v>
      </c>
      <c r="O430" s="363"/>
      <c r="P430" s="123">
        <f t="shared" si="28"/>
        <v>0</v>
      </c>
    </row>
    <row r="431" spans="3:16" s="31" customFormat="1" ht="12.3" customHeight="1" x14ac:dyDescent="0.2">
      <c r="C431" s="31" t="s">
        <v>148</v>
      </c>
      <c r="E431" s="363">
        <v>0</v>
      </c>
      <c r="F431" s="363">
        <v>0</v>
      </c>
      <c r="G431" s="363">
        <v>0</v>
      </c>
      <c r="H431" s="363">
        <v>0</v>
      </c>
      <c r="I431" s="363">
        <v>0</v>
      </c>
      <c r="J431" s="363">
        <v>0</v>
      </c>
      <c r="K431" s="363">
        <v>14</v>
      </c>
      <c r="L431" s="363">
        <v>0</v>
      </c>
      <c r="M431" s="363">
        <v>0</v>
      </c>
      <c r="N431" s="363">
        <v>0</v>
      </c>
      <c r="O431" s="363"/>
      <c r="P431" s="123">
        <f t="shared" si="28"/>
        <v>14</v>
      </c>
    </row>
    <row r="432" spans="3:16" s="27" customFormat="1" ht="12.3" customHeight="1" x14ac:dyDescent="0.25">
      <c r="D432" s="27" t="s">
        <v>149</v>
      </c>
      <c r="E432" s="122">
        <v>0</v>
      </c>
      <c r="F432" s="122">
        <v>0</v>
      </c>
      <c r="G432" s="122">
        <v>0</v>
      </c>
      <c r="H432" s="122">
        <v>0</v>
      </c>
      <c r="I432" s="122">
        <v>0</v>
      </c>
      <c r="J432" s="360"/>
      <c r="K432" s="122">
        <v>6</v>
      </c>
      <c r="L432" s="122">
        <v>0</v>
      </c>
      <c r="M432" s="122">
        <v>0</v>
      </c>
      <c r="N432" s="122">
        <v>0</v>
      </c>
      <c r="O432" s="360"/>
      <c r="P432" s="123">
        <f t="shared" si="28"/>
        <v>6</v>
      </c>
    </row>
    <row r="433" spans="1:16" s="27" customFormat="1" ht="12.3" customHeight="1" x14ac:dyDescent="0.25">
      <c r="D433" s="27" t="s">
        <v>89</v>
      </c>
      <c r="E433" s="122">
        <v>0</v>
      </c>
      <c r="F433" s="122">
        <v>0</v>
      </c>
      <c r="G433" s="122">
        <v>0</v>
      </c>
      <c r="H433" s="122">
        <v>0</v>
      </c>
      <c r="I433" s="122">
        <v>0</v>
      </c>
      <c r="J433" s="360"/>
      <c r="K433" s="122">
        <v>8</v>
      </c>
      <c r="L433" s="122">
        <v>0</v>
      </c>
      <c r="M433" s="122">
        <v>0</v>
      </c>
      <c r="N433" s="122">
        <v>0</v>
      </c>
      <c r="O433" s="360"/>
      <c r="P433" s="123">
        <f t="shared" si="28"/>
        <v>8</v>
      </c>
    </row>
    <row r="434" spans="1:16" s="31" customFormat="1" ht="12.3" customHeight="1" x14ac:dyDescent="0.2">
      <c r="C434" s="31" t="s">
        <v>431</v>
      </c>
      <c r="E434" s="123">
        <v>0</v>
      </c>
      <c r="F434" s="123">
        <v>0</v>
      </c>
      <c r="G434" s="123">
        <v>0</v>
      </c>
      <c r="H434" s="123">
        <v>0</v>
      </c>
      <c r="I434" s="123">
        <v>0</v>
      </c>
      <c r="J434" s="363"/>
      <c r="K434" s="123">
        <v>0</v>
      </c>
      <c r="L434" s="123">
        <v>0</v>
      </c>
      <c r="M434" s="123">
        <v>0</v>
      </c>
      <c r="N434" s="123">
        <v>0</v>
      </c>
      <c r="O434" s="363"/>
      <c r="P434" s="123">
        <f t="shared" si="28"/>
        <v>0</v>
      </c>
    </row>
    <row r="435" spans="1:16" s="27" customFormat="1" ht="6" customHeight="1" x14ac:dyDescent="0.25">
      <c r="A435" s="31"/>
      <c r="B435" s="31"/>
      <c r="C435" s="31"/>
      <c r="D435" s="31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360"/>
      <c r="P435" s="123">
        <f t="shared" si="28"/>
        <v>0</v>
      </c>
    </row>
    <row r="436" spans="1:16" s="31" customFormat="1" ht="12.3" customHeight="1" x14ac:dyDescent="0.2">
      <c r="A436" s="111"/>
      <c r="B436" s="111" t="s">
        <v>444</v>
      </c>
      <c r="C436" s="111"/>
      <c r="D436" s="111"/>
      <c r="E436" s="124">
        <v>0</v>
      </c>
      <c r="F436" s="124">
        <v>0</v>
      </c>
      <c r="G436" s="124">
        <v>0</v>
      </c>
      <c r="H436" s="124">
        <v>0</v>
      </c>
      <c r="I436" s="124">
        <v>0</v>
      </c>
      <c r="J436" s="124">
        <v>0</v>
      </c>
      <c r="K436" s="124">
        <v>0</v>
      </c>
      <c r="L436" s="124">
        <v>0</v>
      </c>
      <c r="M436" s="124">
        <v>0</v>
      </c>
      <c r="N436" s="124">
        <v>0</v>
      </c>
      <c r="O436" s="124"/>
      <c r="P436" s="309">
        <f>SUM(E436:N436)</f>
        <v>0</v>
      </c>
    </row>
    <row r="437" spans="1:16" s="31" customFormat="1" ht="12.3" customHeight="1" x14ac:dyDescent="0.2">
      <c r="C437" s="31" t="s">
        <v>494</v>
      </c>
      <c r="E437" s="363">
        <v>0</v>
      </c>
      <c r="F437" s="363">
        <v>0</v>
      </c>
      <c r="G437" s="363">
        <v>0</v>
      </c>
      <c r="H437" s="363">
        <v>0</v>
      </c>
      <c r="I437" s="363">
        <v>0</v>
      </c>
      <c r="J437" s="363"/>
      <c r="K437" s="363">
        <v>0</v>
      </c>
      <c r="L437" s="363">
        <v>0</v>
      </c>
      <c r="M437" s="363">
        <v>0</v>
      </c>
      <c r="N437" s="363">
        <v>0</v>
      </c>
      <c r="O437" s="363"/>
      <c r="P437" s="123">
        <f t="shared" ref="P437:P439" si="29">SUM(E437:N437)</f>
        <v>0</v>
      </c>
    </row>
    <row r="438" spans="1:16" s="9" customFormat="1" ht="6" customHeight="1" x14ac:dyDescent="0.25">
      <c r="A438" s="31"/>
      <c r="B438" s="31"/>
      <c r="C438" s="31"/>
      <c r="D438" s="31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360"/>
      <c r="P438" s="123">
        <f t="shared" si="29"/>
        <v>0</v>
      </c>
    </row>
    <row r="439" spans="1:16" s="9" customFormat="1" ht="14.4" x14ac:dyDescent="0.25">
      <c r="A439" s="286" t="s">
        <v>12</v>
      </c>
      <c r="B439" s="27"/>
      <c r="C439" s="27"/>
      <c r="D439" s="27"/>
      <c r="E439" s="371">
        <v>74</v>
      </c>
      <c r="F439" s="371">
        <v>163</v>
      </c>
      <c r="G439" s="371">
        <v>328</v>
      </c>
      <c r="H439" s="371">
        <v>625</v>
      </c>
      <c r="I439" s="371">
        <v>0</v>
      </c>
      <c r="J439" s="371">
        <v>0</v>
      </c>
      <c r="K439" s="371">
        <v>143</v>
      </c>
      <c r="L439" s="371">
        <v>0</v>
      </c>
      <c r="M439" s="371">
        <v>0</v>
      </c>
      <c r="N439" s="371">
        <v>0</v>
      </c>
      <c r="O439" s="371"/>
      <c r="P439" s="123">
        <f t="shared" si="29"/>
        <v>1333</v>
      </c>
    </row>
    <row r="440" spans="1:16" s="31" customFormat="1" ht="11.4" x14ac:dyDescent="0.2">
      <c r="A440" s="287"/>
      <c r="B440" s="287" t="s">
        <v>150</v>
      </c>
      <c r="C440" s="287"/>
      <c r="D440" s="287"/>
      <c r="E440" s="309">
        <v>11</v>
      </c>
      <c r="F440" s="309">
        <v>28</v>
      </c>
      <c r="G440" s="309">
        <v>71</v>
      </c>
      <c r="H440" s="309">
        <v>152</v>
      </c>
      <c r="I440" s="309">
        <v>0</v>
      </c>
      <c r="J440" s="309">
        <v>0</v>
      </c>
      <c r="K440" s="309"/>
      <c r="L440" s="309">
        <v>0</v>
      </c>
      <c r="M440" s="309">
        <v>0</v>
      </c>
      <c r="N440" s="309">
        <v>0</v>
      </c>
      <c r="O440" s="309"/>
      <c r="P440" s="309">
        <f>SUM(E440:N440)</f>
        <v>262</v>
      </c>
    </row>
    <row r="441" spans="1:16" s="31" customFormat="1" ht="11.4" x14ac:dyDescent="0.2">
      <c r="C441" s="31" t="s">
        <v>372</v>
      </c>
      <c r="E441" s="363">
        <v>7</v>
      </c>
      <c r="F441" s="363">
        <v>18</v>
      </c>
      <c r="G441" s="363">
        <v>47</v>
      </c>
      <c r="H441" s="363">
        <v>108</v>
      </c>
      <c r="I441" s="363">
        <v>0</v>
      </c>
      <c r="J441" s="363">
        <v>0</v>
      </c>
      <c r="K441" s="363">
        <v>0</v>
      </c>
      <c r="L441" s="363">
        <v>0</v>
      </c>
      <c r="M441" s="363">
        <v>0</v>
      </c>
      <c r="N441" s="363">
        <v>0</v>
      </c>
      <c r="O441" s="363"/>
      <c r="P441" s="123">
        <f t="shared" ref="P441:P450" si="30">SUM(E441:N441)</f>
        <v>180</v>
      </c>
    </row>
    <row r="442" spans="1:16" s="27" customFormat="1" ht="12" x14ac:dyDescent="0.25">
      <c r="A442" s="112"/>
      <c r="B442" s="112"/>
      <c r="C442" s="112"/>
      <c r="D442" s="112" t="s">
        <v>263</v>
      </c>
      <c r="E442" s="372">
        <v>2</v>
      </c>
      <c r="F442" s="372">
        <v>2</v>
      </c>
      <c r="G442" s="372">
        <v>4</v>
      </c>
      <c r="H442" s="372">
        <v>6</v>
      </c>
      <c r="I442" s="372">
        <v>0</v>
      </c>
      <c r="J442" s="372"/>
      <c r="K442" s="372">
        <v>0</v>
      </c>
      <c r="L442" s="372">
        <v>0</v>
      </c>
      <c r="M442" s="372">
        <v>0</v>
      </c>
      <c r="N442" s="372">
        <v>0</v>
      </c>
      <c r="O442" s="372"/>
      <c r="P442" s="123">
        <f t="shared" si="30"/>
        <v>14</v>
      </c>
    </row>
    <row r="443" spans="1:16" s="27" customFormat="1" ht="12.3" customHeight="1" x14ac:dyDescent="0.25">
      <c r="D443" s="27" t="s">
        <v>400</v>
      </c>
      <c r="E443" s="360">
        <v>0</v>
      </c>
      <c r="F443" s="360">
        <v>0</v>
      </c>
      <c r="G443" s="360">
        <v>0</v>
      </c>
      <c r="H443" s="360">
        <v>1</v>
      </c>
      <c r="I443" s="360">
        <v>0</v>
      </c>
      <c r="J443" s="360"/>
      <c r="K443" s="360">
        <v>0</v>
      </c>
      <c r="L443" s="360">
        <v>0</v>
      </c>
      <c r="M443" s="360">
        <v>0</v>
      </c>
      <c r="N443" s="360">
        <v>0</v>
      </c>
      <c r="O443" s="360"/>
      <c r="P443" s="123">
        <f t="shared" si="30"/>
        <v>1</v>
      </c>
    </row>
    <row r="444" spans="1:16" s="27" customFormat="1" ht="12.3" customHeight="1" x14ac:dyDescent="0.25">
      <c r="D444" s="27" t="s">
        <v>264</v>
      </c>
      <c r="E444" s="122">
        <v>5</v>
      </c>
      <c r="F444" s="122">
        <v>16</v>
      </c>
      <c r="G444" s="122">
        <v>43</v>
      </c>
      <c r="H444" s="122">
        <v>101</v>
      </c>
      <c r="I444" s="122">
        <v>0</v>
      </c>
      <c r="J444" s="122"/>
      <c r="K444" s="122">
        <v>0</v>
      </c>
      <c r="L444" s="122">
        <v>0</v>
      </c>
      <c r="M444" s="122">
        <v>0</v>
      </c>
      <c r="N444" s="122">
        <v>0</v>
      </c>
      <c r="O444" s="360"/>
      <c r="P444" s="123">
        <f t="shared" si="30"/>
        <v>165</v>
      </c>
    </row>
    <row r="445" spans="1:16" s="27" customFormat="1" ht="12.3" customHeight="1" x14ac:dyDescent="0.25">
      <c r="D445" s="27" t="s">
        <v>89</v>
      </c>
      <c r="E445" s="360">
        <v>0</v>
      </c>
      <c r="F445" s="360">
        <v>0</v>
      </c>
      <c r="G445" s="360">
        <v>0</v>
      </c>
      <c r="H445" s="360">
        <v>0</v>
      </c>
      <c r="I445" s="360">
        <v>0</v>
      </c>
      <c r="J445" s="360"/>
      <c r="K445" s="360">
        <v>0</v>
      </c>
      <c r="L445" s="360">
        <v>0</v>
      </c>
      <c r="M445" s="360">
        <v>0</v>
      </c>
      <c r="N445" s="360">
        <v>0</v>
      </c>
      <c r="O445" s="360"/>
      <c r="P445" s="123">
        <f t="shared" si="30"/>
        <v>0</v>
      </c>
    </row>
    <row r="446" spans="1:16" s="31" customFormat="1" ht="12.3" customHeight="1" x14ac:dyDescent="0.2">
      <c r="C446" s="31" t="s">
        <v>265</v>
      </c>
      <c r="E446" s="363">
        <v>0</v>
      </c>
      <c r="F446" s="363">
        <v>3</v>
      </c>
      <c r="G446" s="363">
        <v>9</v>
      </c>
      <c r="H446" s="363">
        <v>14</v>
      </c>
      <c r="I446" s="363">
        <v>0</v>
      </c>
      <c r="J446" s="363"/>
      <c r="K446" s="363">
        <v>0</v>
      </c>
      <c r="L446" s="363">
        <v>0</v>
      </c>
      <c r="M446" s="363">
        <v>0</v>
      </c>
      <c r="N446" s="363">
        <v>0</v>
      </c>
      <c r="O446" s="363"/>
      <c r="P446" s="123">
        <f t="shared" si="30"/>
        <v>26</v>
      </c>
    </row>
    <row r="447" spans="1:16" s="31" customFormat="1" ht="12.3" customHeight="1" x14ac:dyDescent="0.2">
      <c r="C447" s="31" t="s">
        <v>401</v>
      </c>
      <c r="E447" s="363">
        <v>4</v>
      </c>
      <c r="F447" s="363">
        <v>7</v>
      </c>
      <c r="G447" s="363">
        <v>15</v>
      </c>
      <c r="H447" s="363">
        <v>30</v>
      </c>
      <c r="I447" s="363">
        <v>0</v>
      </c>
      <c r="J447" s="363">
        <v>0</v>
      </c>
      <c r="K447" s="363">
        <v>0</v>
      </c>
      <c r="L447" s="363">
        <v>0</v>
      </c>
      <c r="M447" s="363">
        <v>0</v>
      </c>
      <c r="N447" s="363">
        <v>0</v>
      </c>
      <c r="O447" s="363"/>
      <c r="P447" s="123">
        <f t="shared" si="30"/>
        <v>56</v>
      </c>
    </row>
    <row r="448" spans="1:16" s="27" customFormat="1" ht="12.3" customHeight="1" x14ac:dyDescent="0.25">
      <c r="D448" s="27" t="s">
        <v>402</v>
      </c>
      <c r="E448" s="360">
        <v>0</v>
      </c>
      <c r="F448" s="360">
        <v>1</v>
      </c>
      <c r="G448" s="360">
        <v>1</v>
      </c>
      <c r="H448" s="360">
        <v>3</v>
      </c>
      <c r="I448" s="360">
        <v>0</v>
      </c>
      <c r="J448" s="360"/>
      <c r="K448" s="360">
        <v>0</v>
      </c>
      <c r="L448" s="360">
        <v>0</v>
      </c>
      <c r="M448" s="360">
        <v>0</v>
      </c>
      <c r="N448" s="360">
        <v>0</v>
      </c>
      <c r="O448" s="360"/>
      <c r="P448" s="123">
        <f t="shared" si="30"/>
        <v>5</v>
      </c>
    </row>
    <row r="449" spans="1:16" s="27" customFormat="1" ht="12.3" customHeight="1" x14ac:dyDescent="0.25">
      <c r="D449" s="27" t="s">
        <v>403</v>
      </c>
      <c r="E449" s="360">
        <v>4</v>
      </c>
      <c r="F449" s="360">
        <v>6</v>
      </c>
      <c r="G449" s="360">
        <v>14</v>
      </c>
      <c r="H449" s="360">
        <v>27</v>
      </c>
      <c r="I449" s="360">
        <v>0</v>
      </c>
      <c r="J449" s="360"/>
      <c r="K449" s="360">
        <v>0</v>
      </c>
      <c r="L449" s="360">
        <v>0</v>
      </c>
      <c r="M449" s="360">
        <v>0</v>
      </c>
      <c r="N449" s="360">
        <v>0</v>
      </c>
      <c r="O449" s="360"/>
      <c r="P449" s="123">
        <f t="shared" si="30"/>
        <v>51</v>
      </c>
    </row>
    <row r="450" spans="1:16" s="31" customFormat="1" ht="12.3" customHeight="1" x14ac:dyDescent="0.2">
      <c r="C450" s="31" t="s">
        <v>151</v>
      </c>
      <c r="E450" s="123">
        <v>0</v>
      </c>
      <c r="F450" s="123">
        <v>0</v>
      </c>
      <c r="G450" s="123">
        <v>0</v>
      </c>
      <c r="H450" s="123">
        <v>0</v>
      </c>
      <c r="I450" s="123">
        <v>0</v>
      </c>
      <c r="J450" s="363"/>
      <c r="K450" s="123">
        <v>9</v>
      </c>
      <c r="L450" s="123">
        <v>0</v>
      </c>
      <c r="M450" s="123">
        <v>0</v>
      </c>
      <c r="N450" s="123">
        <v>0</v>
      </c>
      <c r="O450" s="363"/>
      <c r="P450" s="123">
        <f t="shared" si="30"/>
        <v>9</v>
      </c>
    </row>
    <row r="451" spans="1:16" s="9" customFormat="1" ht="12.3" customHeight="1" x14ac:dyDescent="0.25">
      <c r="A451" s="27"/>
      <c r="B451" s="27"/>
      <c r="C451" s="27"/>
      <c r="D451" s="27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</row>
    <row r="452" spans="1:16" s="9" customFormat="1" ht="12.3" customHeight="1" x14ac:dyDescent="0.25"/>
    <row r="453" spans="1:16" s="9" customFormat="1" ht="12.3" customHeight="1" x14ac:dyDescent="0.25"/>
    <row r="454" spans="1:16" s="9" customFormat="1" ht="12.3" customHeight="1" x14ac:dyDescent="0.25"/>
    <row r="455" spans="1:16" s="9" customFormat="1" ht="12.3" customHeight="1" x14ac:dyDescent="0.25"/>
    <row r="456" spans="1:16" s="9" customFormat="1" ht="12.3" customHeight="1" x14ac:dyDescent="0.25"/>
    <row r="457" spans="1:16" s="9" customFormat="1" ht="12.3" customHeight="1" x14ac:dyDescent="0.25"/>
    <row r="458" spans="1:16" s="9" customFormat="1" ht="12.3" customHeight="1" x14ac:dyDescent="0.25">
      <c r="A458" s="31"/>
      <c r="B458" s="31"/>
      <c r="C458" s="31"/>
      <c r="D458" s="31"/>
      <c r="E458" s="417" t="s">
        <v>8</v>
      </c>
      <c r="F458" s="417"/>
      <c r="G458" s="417"/>
      <c r="H458" s="417"/>
      <c r="I458" s="417"/>
      <c r="J458" s="77"/>
      <c r="K458" s="417" t="s">
        <v>9</v>
      </c>
      <c r="L458" s="417"/>
      <c r="M458" s="417"/>
      <c r="N458" s="417"/>
      <c r="O458" s="77"/>
      <c r="P458" s="198" t="s">
        <v>56</v>
      </c>
    </row>
    <row r="459" spans="1:16" s="9" customFormat="1" ht="24" x14ac:dyDescent="0.25">
      <c r="A459" s="166"/>
      <c r="B459" s="166"/>
      <c r="C459" s="112"/>
      <c r="D459" s="112"/>
      <c r="E459" s="200" t="s">
        <v>5</v>
      </c>
      <c r="F459" s="200" t="s">
        <v>6</v>
      </c>
      <c r="G459" s="200" t="s">
        <v>2</v>
      </c>
      <c r="H459" s="200" t="s">
        <v>3</v>
      </c>
      <c r="I459" s="201" t="s">
        <v>83</v>
      </c>
      <c r="J459" s="202"/>
      <c r="K459" s="156" t="s">
        <v>75</v>
      </c>
      <c r="L459" s="203" t="s">
        <v>82</v>
      </c>
      <c r="M459" s="200" t="s">
        <v>26</v>
      </c>
      <c r="N459" s="201" t="s">
        <v>83</v>
      </c>
      <c r="O459" s="202"/>
      <c r="P459" s="204" t="s">
        <v>1</v>
      </c>
    </row>
    <row r="460" spans="1:16" s="9" customFormat="1" ht="3" customHeight="1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</row>
    <row r="461" spans="1:16" s="31" customFormat="1" ht="12.3" customHeight="1" x14ac:dyDescent="0.2">
      <c r="C461" s="31" t="s">
        <v>152</v>
      </c>
      <c r="E461" s="123">
        <v>0</v>
      </c>
      <c r="F461" s="123">
        <v>0</v>
      </c>
      <c r="G461" s="123">
        <v>0</v>
      </c>
      <c r="H461" s="123">
        <v>0</v>
      </c>
      <c r="I461" s="123">
        <v>0</v>
      </c>
      <c r="J461" s="123"/>
      <c r="K461" s="123">
        <v>12</v>
      </c>
      <c r="L461" s="123">
        <v>0</v>
      </c>
      <c r="M461" s="123">
        <v>0</v>
      </c>
      <c r="N461" s="123">
        <v>0</v>
      </c>
      <c r="O461" s="363"/>
      <c r="P461" s="123">
        <f t="shared" ref="P461:P463" si="31">SUM(E461:N461)</f>
        <v>12</v>
      </c>
    </row>
    <row r="462" spans="1:16" s="27" customFormat="1" ht="12.3" customHeight="1" x14ac:dyDescent="0.25">
      <c r="D462" s="27" t="s">
        <v>404</v>
      </c>
      <c r="E462" s="360">
        <v>0</v>
      </c>
      <c r="F462" s="360">
        <v>0</v>
      </c>
      <c r="G462" s="360">
        <v>0</v>
      </c>
      <c r="H462" s="360">
        <v>0</v>
      </c>
      <c r="I462" s="360">
        <v>0</v>
      </c>
      <c r="J462" s="360"/>
      <c r="K462" s="360">
        <v>0</v>
      </c>
      <c r="L462" s="360">
        <v>0</v>
      </c>
      <c r="M462" s="360">
        <v>0</v>
      </c>
      <c r="N462" s="360">
        <v>0</v>
      </c>
      <c r="O462" s="360"/>
      <c r="P462" s="123">
        <f t="shared" si="31"/>
        <v>0</v>
      </c>
    </row>
    <row r="463" spans="1:16" s="27" customFormat="1" ht="12.3" customHeight="1" x14ac:dyDescent="0.25">
      <c r="D463" s="27" t="s">
        <v>405</v>
      </c>
      <c r="E463" s="360">
        <v>0</v>
      </c>
      <c r="F463" s="360">
        <v>0</v>
      </c>
      <c r="G463" s="360">
        <v>0</v>
      </c>
      <c r="H463" s="360">
        <v>0</v>
      </c>
      <c r="I463" s="360">
        <v>0</v>
      </c>
      <c r="J463" s="360"/>
      <c r="K463" s="360">
        <v>12</v>
      </c>
      <c r="L463" s="360">
        <v>0</v>
      </c>
      <c r="M463" s="360">
        <v>0</v>
      </c>
      <c r="N463" s="360">
        <v>0</v>
      </c>
      <c r="O463" s="360"/>
      <c r="P463" s="123">
        <f t="shared" si="31"/>
        <v>12</v>
      </c>
    </row>
    <row r="464" spans="1:16" s="31" customFormat="1" ht="11.4" x14ac:dyDescent="0.2">
      <c r="A464" s="111"/>
      <c r="B464" s="111" t="s">
        <v>373</v>
      </c>
      <c r="C464" s="111"/>
      <c r="D464" s="111"/>
      <c r="E464" s="124">
        <v>10</v>
      </c>
      <c r="F464" s="124">
        <v>22</v>
      </c>
      <c r="G464" s="124">
        <v>50</v>
      </c>
      <c r="H464" s="124">
        <v>128</v>
      </c>
      <c r="I464" s="124">
        <v>0</v>
      </c>
      <c r="J464" s="124">
        <v>0</v>
      </c>
      <c r="K464" s="124">
        <v>0</v>
      </c>
      <c r="L464" s="124">
        <v>0</v>
      </c>
      <c r="M464" s="124">
        <v>0</v>
      </c>
      <c r="N464" s="124">
        <v>0</v>
      </c>
      <c r="O464" s="124"/>
      <c r="P464" s="309">
        <f>SUM(E464:N464)</f>
        <v>210</v>
      </c>
    </row>
    <row r="465" spans="1:16" s="31" customFormat="1" ht="12" x14ac:dyDescent="0.2">
      <c r="C465" s="31" t="s">
        <v>266</v>
      </c>
      <c r="E465" s="122">
        <v>9</v>
      </c>
      <c r="F465" s="122">
        <v>21</v>
      </c>
      <c r="G465" s="122">
        <v>44</v>
      </c>
      <c r="H465" s="122">
        <v>111</v>
      </c>
      <c r="I465" s="123">
        <v>0</v>
      </c>
      <c r="J465" s="363">
        <v>0</v>
      </c>
      <c r="K465" s="123">
        <v>0</v>
      </c>
      <c r="L465" s="123">
        <v>0</v>
      </c>
      <c r="M465" s="123">
        <v>0</v>
      </c>
      <c r="N465" s="123">
        <v>0</v>
      </c>
      <c r="O465" s="363"/>
      <c r="P465" s="123">
        <f t="shared" ref="P465:P470" si="32">SUM(E465:N465)</f>
        <v>185</v>
      </c>
    </row>
    <row r="466" spans="1:16" s="27" customFormat="1" ht="12" x14ac:dyDescent="0.25">
      <c r="D466" s="27" t="s">
        <v>267</v>
      </c>
      <c r="E466" s="122">
        <v>7</v>
      </c>
      <c r="F466" s="122">
        <v>20</v>
      </c>
      <c r="G466" s="122">
        <v>44</v>
      </c>
      <c r="H466" s="122">
        <v>110</v>
      </c>
      <c r="I466" s="122">
        <v>0</v>
      </c>
      <c r="J466" s="122"/>
      <c r="K466" s="122">
        <v>0</v>
      </c>
      <c r="L466" s="122">
        <v>0</v>
      </c>
      <c r="M466" s="122">
        <v>0</v>
      </c>
      <c r="N466" s="122">
        <v>0</v>
      </c>
      <c r="O466" s="360"/>
      <c r="P466" s="123">
        <f t="shared" si="32"/>
        <v>181</v>
      </c>
    </row>
    <row r="467" spans="1:16" s="27" customFormat="1" ht="12" x14ac:dyDescent="0.25">
      <c r="D467" s="27" t="s">
        <v>89</v>
      </c>
      <c r="E467" s="360">
        <v>2</v>
      </c>
      <c r="F467" s="360">
        <v>1</v>
      </c>
      <c r="G467" s="360">
        <v>0</v>
      </c>
      <c r="H467" s="360">
        <v>1</v>
      </c>
      <c r="I467" s="360">
        <v>0</v>
      </c>
      <c r="J467" s="360"/>
      <c r="K467" s="360">
        <v>0</v>
      </c>
      <c r="L467" s="360">
        <v>0</v>
      </c>
      <c r="M467" s="360">
        <v>0</v>
      </c>
      <c r="N467" s="360">
        <v>0</v>
      </c>
      <c r="O467" s="360"/>
      <c r="P467" s="123">
        <f t="shared" si="32"/>
        <v>4</v>
      </c>
    </row>
    <row r="468" spans="1:16" s="31" customFormat="1" ht="11.4" x14ac:dyDescent="0.2">
      <c r="C468" s="31" t="s">
        <v>433</v>
      </c>
      <c r="E468" s="363">
        <v>1</v>
      </c>
      <c r="F468" s="363">
        <v>1</v>
      </c>
      <c r="G468" s="363">
        <v>6</v>
      </c>
      <c r="H468" s="363">
        <v>17</v>
      </c>
      <c r="I468" s="363">
        <v>0</v>
      </c>
      <c r="J468" s="363">
        <v>0</v>
      </c>
      <c r="K468" s="363">
        <v>0</v>
      </c>
      <c r="L468" s="363">
        <v>0</v>
      </c>
      <c r="M468" s="363">
        <v>0</v>
      </c>
      <c r="N468" s="363">
        <v>0</v>
      </c>
      <c r="O468" s="363"/>
      <c r="P468" s="123">
        <f t="shared" si="32"/>
        <v>25</v>
      </c>
    </row>
    <row r="469" spans="1:16" s="27" customFormat="1" ht="12.3" customHeight="1" x14ac:dyDescent="0.25">
      <c r="D469" s="27" t="s">
        <v>268</v>
      </c>
      <c r="E469" s="360">
        <v>1</v>
      </c>
      <c r="F469" s="360">
        <v>0</v>
      </c>
      <c r="G469" s="360">
        <v>0</v>
      </c>
      <c r="H469" s="360">
        <v>2</v>
      </c>
      <c r="I469" s="360">
        <v>0</v>
      </c>
      <c r="J469" s="360"/>
      <c r="K469" s="360">
        <v>0</v>
      </c>
      <c r="L469" s="360">
        <v>0</v>
      </c>
      <c r="M469" s="360">
        <v>0</v>
      </c>
      <c r="N469" s="360">
        <v>0</v>
      </c>
      <c r="O469" s="360"/>
      <c r="P469" s="123">
        <f t="shared" si="32"/>
        <v>3</v>
      </c>
    </row>
    <row r="470" spans="1:16" s="27" customFormat="1" ht="12" x14ac:dyDescent="0.25">
      <c r="D470" s="27" t="s">
        <v>432</v>
      </c>
      <c r="E470" s="360">
        <v>1</v>
      </c>
      <c r="F470" s="360">
        <v>0</v>
      </c>
      <c r="G470" s="360">
        <v>0</v>
      </c>
      <c r="H470" s="360">
        <v>15</v>
      </c>
      <c r="I470" s="360">
        <v>0</v>
      </c>
      <c r="J470" s="360"/>
      <c r="K470" s="360">
        <v>0</v>
      </c>
      <c r="L470" s="360">
        <v>0</v>
      </c>
      <c r="M470" s="360">
        <v>0</v>
      </c>
      <c r="N470" s="360">
        <v>0</v>
      </c>
      <c r="O470" s="360"/>
      <c r="P470" s="123">
        <f t="shared" si="32"/>
        <v>16</v>
      </c>
    </row>
    <row r="471" spans="1:16" s="27" customFormat="1" ht="6" customHeight="1" x14ac:dyDescent="0.25">
      <c r="E471" s="360"/>
      <c r="F471" s="360"/>
      <c r="G471" s="360"/>
      <c r="H471" s="360"/>
      <c r="I471" s="360"/>
      <c r="J471" s="360"/>
      <c r="K471" s="360"/>
      <c r="L471" s="360"/>
      <c r="M471" s="360"/>
      <c r="N471" s="360"/>
      <c r="O471" s="360"/>
      <c r="P471" s="360"/>
    </row>
    <row r="472" spans="1:16" s="31" customFormat="1" ht="12.3" customHeight="1" x14ac:dyDescent="0.2">
      <c r="A472" s="111"/>
      <c r="B472" s="111" t="s">
        <v>51</v>
      </c>
      <c r="C472" s="111"/>
      <c r="D472" s="111"/>
      <c r="E472" s="124">
        <v>38</v>
      </c>
      <c r="F472" s="124">
        <v>74</v>
      </c>
      <c r="G472" s="124">
        <v>112</v>
      </c>
      <c r="H472" s="124">
        <v>214</v>
      </c>
      <c r="I472" s="124">
        <v>0</v>
      </c>
      <c r="J472" s="124">
        <v>0</v>
      </c>
      <c r="K472" s="124">
        <v>0</v>
      </c>
      <c r="L472" s="124">
        <v>0</v>
      </c>
      <c r="M472" s="124">
        <v>0</v>
      </c>
      <c r="N472" s="124">
        <v>0</v>
      </c>
      <c r="O472" s="124">
        <v>0</v>
      </c>
      <c r="P472" s="309">
        <f>SUM(E472:N472)</f>
        <v>438</v>
      </c>
    </row>
    <row r="473" spans="1:16" s="31" customFormat="1" ht="12.3" customHeight="1" x14ac:dyDescent="0.2">
      <c r="C473" s="31" t="s">
        <v>269</v>
      </c>
      <c r="E473" s="363">
        <v>26</v>
      </c>
      <c r="F473" s="363">
        <v>48</v>
      </c>
      <c r="G473" s="363">
        <v>51</v>
      </c>
      <c r="H473" s="363">
        <v>93</v>
      </c>
      <c r="I473" s="363">
        <v>0</v>
      </c>
      <c r="J473" s="363"/>
      <c r="K473" s="363">
        <v>0</v>
      </c>
      <c r="L473" s="363">
        <v>0</v>
      </c>
      <c r="M473" s="363">
        <v>0</v>
      </c>
      <c r="N473" s="363">
        <v>0</v>
      </c>
      <c r="O473" s="363"/>
      <c r="P473" s="123">
        <f t="shared" ref="P473:P478" si="33">SUM(E473:N473)</f>
        <v>218</v>
      </c>
    </row>
    <row r="474" spans="1:16" s="31" customFormat="1" ht="12.3" customHeight="1" x14ac:dyDescent="0.2">
      <c r="C474" s="31" t="s">
        <v>270</v>
      </c>
      <c r="E474" s="363">
        <v>6</v>
      </c>
      <c r="F474" s="363">
        <v>10</v>
      </c>
      <c r="G474" s="363">
        <v>26</v>
      </c>
      <c r="H474" s="363">
        <v>51</v>
      </c>
      <c r="I474" s="363">
        <v>0</v>
      </c>
      <c r="J474" s="363"/>
      <c r="K474" s="363">
        <v>0</v>
      </c>
      <c r="L474" s="363">
        <v>0</v>
      </c>
      <c r="M474" s="363">
        <v>0</v>
      </c>
      <c r="N474" s="363">
        <v>0</v>
      </c>
      <c r="O474" s="363"/>
      <c r="P474" s="123">
        <f t="shared" si="33"/>
        <v>93</v>
      </c>
    </row>
    <row r="475" spans="1:16" s="31" customFormat="1" ht="12.3" customHeight="1" x14ac:dyDescent="0.2">
      <c r="C475" s="31" t="s">
        <v>271</v>
      </c>
      <c r="E475" s="123">
        <v>6</v>
      </c>
      <c r="F475" s="123">
        <v>16</v>
      </c>
      <c r="G475" s="123">
        <v>35</v>
      </c>
      <c r="H475" s="123">
        <v>70</v>
      </c>
      <c r="I475" s="123">
        <v>0</v>
      </c>
      <c r="J475" s="123">
        <v>0</v>
      </c>
      <c r="K475" s="123">
        <v>0</v>
      </c>
      <c r="L475" s="123">
        <v>0</v>
      </c>
      <c r="M475" s="123">
        <v>0</v>
      </c>
      <c r="N475" s="123">
        <v>0</v>
      </c>
      <c r="O475" s="123"/>
      <c r="P475" s="123">
        <f t="shared" si="33"/>
        <v>127</v>
      </c>
    </row>
    <row r="476" spans="1:16" s="27" customFormat="1" ht="12.3" customHeight="1" x14ac:dyDescent="0.25">
      <c r="D476" s="27" t="s">
        <v>406</v>
      </c>
      <c r="E476" s="360">
        <v>6</v>
      </c>
      <c r="F476" s="360">
        <v>9</v>
      </c>
      <c r="G476" s="360">
        <v>19</v>
      </c>
      <c r="H476" s="360">
        <v>25</v>
      </c>
      <c r="I476" s="360">
        <v>0</v>
      </c>
      <c r="J476" s="360"/>
      <c r="K476" s="360">
        <v>0</v>
      </c>
      <c r="L476" s="360">
        <v>0</v>
      </c>
      <c r="M476" s="360">
        <v>0</v>
      </c>
      <c r="N476" s="360">
        <v>0</v>
      </c>
      <c r="O476" s="360"/>
      <c r="P476" s="123">
        <f t="shared" si="33"/>
        <v>59</v>
      </c>
    </row>
    <row r="477" spans="1:16" s="27" customFormat="1" ht="12.3" customHeight="1" x14ac:dyDescent="0.25">
      <c r="D477" s="27" t="s">
        <v>272</v>
      </c>
      <c r="E477" s="360">
        <v>0</v>
      </c>
      <c r="F477" s="360">
        <v>4</v>
      </c>
      <c r="G477" s="360">
        <v>9</v>
      </c>
      <c r="H477" s="360">
        <v>26</v>
      </c>
      <c r="I477" s="360">
        <v>0</v>
      </c>
      <c r="J477" s="360"/>
      <c r="K477" s="360">
        <v>0</v>
      </c>
      <c r="L477" s="360">
        <v>0</v>
      </c>
      <c r="M477" s="360">
        <v>0</v>
      </c>
      <c r="N477" s="360">
        <v>0</v>
      </c>
      <c r="O477" s="360"/>
      <c r="P477" s="123">
        <f t="shared" si="33"/>
        <v>39</v>
      </c>
    </row>
    <row r="478" spans="1:16" s="27" customFormat="1" ht="12" x14ac:dyDescent="0.25">
      <c r="D478" s="27" t="s">
        <v>273</v>
      </c>
      <c r="E478" s="360">
        <v>0</v>
      </c>
      <c r="F478" s="360">
        <v>3</v>
      </c>
      <c r="G478" s="360">
        <v>7</v>
      </c>
      <c r="H478" s="360">
        <v>18</v>
      </c>
      <c r="I478" s="360">
        <v>0</v>
      </c>
      <c r="J478" s="360"/>
      <c r="K478" s="360">
        <v>0</v>
      </c>
      <c r="L478" s="360">
        <v>0</v>
      </c>
      <c r="M478" s="360">
        <v>0</v>
      </c>
      <c r="N478" s="360">
        <v>0</v>
      </c>
      <c r="O478" s="360"/>
      <c r="P478" s="123">
        <f t="shared" si="33"/>
        <v>28</v>
      </c>
    </row>
    <row r="479" spans="1:16" s="27" customFormat="1" ht="6" customHeight="1" x14ac:dyDescent="0.25">
      <c r="E479" s="360"/>
      <c r="F479" s="360"/>
      <c r="G479" s="360"/>
      <c r="H479" s="360"/>
      <c r="I479" s="360"/>
      <c r="J479" s="360"/>
      <c r="K479" s="360"/>
      <c r="L479" s="360"/>
      <c r="M479" s="360"/>
      <c r="N479" s="360"/>
      <c r="O479" s="360"/>
      <c r="P479" s="360"/>
    </row>
    <row r="480" spans="1:16" s="31" customFormat="1" ht="12.3" customHeight="1" x14ac:dyDescent="0.2">
      <c r="A480" s="111"/>
      <c r="B480" s="111" t="s">
        <v>407</v>
      </c>
      <c r="C480" s="111"/>
      <c r="D480" s="111"/>
      <c r="E480" s="124">
        <v>15</v>
      </c>
      <c r="F480" s="124">
        <v>39</v>
      </c>
      <c r="G480" s="124">
        <v>95</v>
      </c>
      <c r="H480" s="124">
        <v>131</v>
      </c>
      <c r="I480" s="124">
        <v>0</v>
      </c>
      <c r="J480" s="124">
        <v>0</v>
      </c>
      <c r="K480" s="124">
        <v>1</v>
      </c>
      <c r="L480" s="124">
        <v>0</v>
      </c>
      <c r="M480" s="124">
        <v>0</v>
      </c>
      <c r="N480" s="124">
        <v>0</v>
      </c>
      <c r="O480" s="124"/>
      <c r="P480" s="309">
        <f>SUM(E480:N480)</f>
        <v>281</v>
      </c>
    </row>
    <row r="481" spans="1:16" s="31" customFormat="1" ht="12.3" customHeight="1" x14ac:dyDescent="0.2">
      <c r="C481" s="31" t="s">
        <v>364</v>
      </c>
      <c r="E481" s="123">
        <v>0</v>
      </c>
      <c r="F481" s="123">
        <v>2</v>
      </c>
      <c r="G481" s="123">
        <v>3</v>
      </c>
      <c r="H481" s="123">
        <v>3</v>
      </c>
      <c r="I481" s="123">
        <v>0</v>
      </c>
      <c r="J481" s="363">
        <v>0</v>
      </c>
      <c r="K481" s="123">
        <v>0</v>
      </c>
      <c r="L481" s="123">
        <v>0</v>
      </c>
      <c r="M481" s="123">
        <v>0</v>
      </c>
      <c r="N481" s="123">
        <v>0</v>
      </c>
      <c r="O481" s="363"/>
      <c r="P481" s="123">
        <f t="shared" ref="P481:P492" si="34">SUM(E481:N481)</f>
        <v>8</v>
      </c>
    </row>
    <row r="482" spans="1:16" s="27" customFormat="1" ht="12.3" customHeight="1" x14ac:dyDescent="0.25">
      <c r="D482" s="27" t="s">
        <v>360</v>
      </c>
      <c r="E482" s="122">
        <v>0</v>
      </c>
      <c r="F482" s="122">
        <v>2</v>
      </c>
      <c r="G482" s="122">
        <v>3</v>
      </c>
      <c r="H482" s="122">
        <v>3</v>
      </c>
      <c r="I482" s="122">
        <v>0</v>
      </c>
      <c r="J482" s="122"/>
      <c r="K482" s="122">
        <v>0</v>
      </c>
      <c r="L482" s="122">
        <v>0</v>
      </c>
      <c r="M482" s="122">
        <v>0</v>
      </c>
      <c r="N482" s="122">
        <v>0</v>
      </c>
      <c r="O482" s="360"/>
      <c r="P482" s="123">
        <f t="shared" si="34"/>
        <v>8</v>
      </c>
    </row>
    <row r="483" spans="1:16" s="27" customFormat="1" ht="12.3" customHeight="1" x14ac:dyDescent="0.25">
      <c r="D483" s="27" t="s">
        <v>325</v>
      </c>
      <c r="E483" s="360">
        <v>0</v>
      </c>
      <c r="F483" s="360">
        <v>0</v>
      </c>
      <c r="G483" s="360">
        <v>0</v>
      </c>
      <c r="H483" s="360">
        <v>0</v>
      </c>
      <c r="I483" s="360">
        <v>0</v>
      </c>
      <c r="J483" s="360"/>
      <c r="K483" s="360">
        <v>0</v>
      </c>
      <c r="L483" s="360">
        <v>0</v>
      </c>
      <c r="M483" s="360">
        <v>0</v>
      </c>
      <c r="N483" s="360">
        <v>0</v>
      </c>
      <c r="O483" s="360"/>
      <c r="P483" s="123">
        <f t="shared" si="34"/>
        <v>0</v>
      </c>
    </row>
    <row r="484" spans="1:16" s="31" customFormat="1" ht="12.3" customHeight="1" x14ac:dyDescent="0.2">
      <c r="C484" s="31" t="s">
        <v>495</v>
      </c>
      <c r="E484" s="363"/>
      <c r="F484" s="363">
        <v>0</v>
      </c>
      <c r="G484" s="363">
        <v>0</v>
      </c>
      <c r="H484" s="363"/>
      <c r="I484" s="363">
        <v>0</v>
      </c>
      <c r="J484" s="363"/>
      <c r="K484" s="363">
        <v>0</v>
      </c>
      <c r="L484" s="363">
        <v>0</v>
      </c>
      <c r="M484" s="363">
        <v>0</v>
      </c>
      <c r="N484" s="363">
        <v>0</v>
      </c>
      <c r="O484" s="363"/>
      <c r="P484" s="123">
        <f t="shared" si="34"/>
        <v>0</v>
      </c>
    </row>
    <row r="485" spans="1:16" s="31" customFormat="1" ht="12.3" customHeight="1" x14ac:dyDescent="0.2">
      <c r="C485" s="31" t="s">
        <v>496</v>
      </c>
      <c r="E485" s="363">
        <v>0</v>
      </c>
      <c r="F485" s="363">
        <v>0</v>
      </c>
      <c r="G485" s="363">
        <v>0</v>
      </c>
      <c r="H485" s="363">
        <v>0</v>
      </c>
      <c r="I485" s="363">
        <v>0</v>
      </c>
      <c r="J485" s="363"/>
      <c r="K485" s="363">
        <v>0</v>
      </c>
      <c r="L485" s="363">
        <v>0</v>
      </c>
      <c r="M485" s="363">
        <v>0</v>
      </c>
      <c r="N485" s="363">
        <v>0</v>
      </c>
      <c r="O485" s="363"/>
      <c r="P485" s="123">
        <f t="shared" si="34"/>
        <v>0</v>
      </c>
    </row>
    <row r="486" spans="1:16" s="31" customFormat="1" ht="12.3" customHeight="1" x14ac:dyDescent="0.2">
      <c r="C486" s="31" t="s">
        <v>274</v>
      </c>
      <c r="E486" s="363">
        <v>15</v>
      </c>
      <c r="F486" s="363">
        <v>37</v>
      </c>
      <c r="G486" s="363">
        <v>92</v>
      </c>
      <c r="H486" s="363">
        <v>128</v>
      </c>
      <c r="I486" s="363">
        <v>0</v>
      </c>
      <c r="J486" s="363">
        <v>0</v>
      </c>
      <c r="K486" s="363">
        <v>0</v>
      </c>
      <c r="L486" s="363">
        <v>0</v>
      </c>
      <c r="M486" s="363">
        <v>0</v>
      </c>
      <c r="N486" s="363">
        <v>0</v>
      </c>
      <c r="O486" s="363"/>
      <c r="P486" s="123">
        <f t="shared" si="34"/>
        <v>272</v>
      </c>
    </row>
    <row r="487" spans="1:16" s="27" customFormat="1" ht="12" x14ac:dyDescent="0.25">
      <c r="D487" s="27" t="s">
        <v>275</v>
      </c>
      <c r="E487" s="360">
        <v>2</v>
      </c>
      <c r="F487" s="360">
        <v>0</v>
      </c>
      <c r="G487" s="360">
        <v>11</v>
      </c>
      <c r="H487" s="360">
        <v>7</v>
      </c>
      <c r="I487" s="360">
        <v>0</v>
      </c>
      <c r="J487" s="360"/>
      <c r="K487" s="360">
        <v>0</v>
      </c>
      <c r="L487" s="360">
        <v>0</v>
      </c>
      <c r="M487" s="360">
        <v>0</v>
      </c>
      <c r="N487" s="360">
        <v>0</v>
      </c>
      <c r="O487" s="360"/>
      <c r="P487" s="123">
        <f t="shared" si="34"/>
        <v>20</v>
      </c>
    </row>
    <row r="488" spans="1:16" s="27" customFormat="1" ht="12.3" customHeight="1" x14ac:dyDescent="0.25">
      <c r="D488" s="27" t="s">
        <v>276</v>
      </c>
      <c r="E488" s="360">
        <v>9</v>
      </c>
      <c r="F488" s="360">
        <v>25</v>
      </c>
      <c r="G488" s="360">
        <v>35</v>
      </c>
      <c r="H488" s="360">
        <v>51</v>
      </c>
      <c r="I488" s="360">
        <v>0</v>
      </c>
      <c r="J488" s="360"/>
      <c r="K488" s="360">
        <v>0</v>
      </c>
      <c r="L488" s="360">
        <v>0</v>
      </c>
      <c r="M488" s="360">
        <v>0</v>
      </c>
      <c r="N488" s="360">
        <v>0</v>
      </c>
      <c r="O488" s="360"/>
      <c r="P488" s="123">
        <f t="shared" si="34"/>
        <v>120</v>
      </c>
    </row>
    <row r="489" spans="1:16" s="205" customFormat="1" ht="12.3" customHeight="1" x14ac:dyDescent="0.25">
      <c r="C489" s="27"/>
      <c r="D489" s="27" t="s">
        <v>277</v>
      </c>
      <c r="E489" s="122">
        <v>1</v>
      </c>
      <c r="F489" s="122">
        <v>4</v>
      </c>
      <c r="G489" s="122">
        <v>26</v>
      </c>
      <c r="H489" s="122">
        <v>43</v>
      </c>
      <c r="I489" s="122">
        <v>0</v>
      </c>
      <c r="J489" s="122"/>
      <c r="K489" s="122">
        <v>0</v>
      </c>
      <c r="L489" s="122">
        <v>0</v>
      </c>
      <c r="M489" s="122">
        <v>0</v>
      </c>
      <c r="N489" s="122">
        <v>0</v>
      </c>
      <c r="O489" s="360"/>
      <c r="P489" s="123">
        <f t="shared" si="34"/>
        <v>74</v>
      </c>
    </row>
    <row r="490" spans="1:16" s="205" customFormat="1" ht="12.3" customHeight="1" x14ac:dyDescent="0.25">
      <c r="C490" s="27"/>
      <c r="D490" s="27" t="s">
        <v>408</v>
      </c>
      <c r="E490" s="360">
        <v>3</v>
      </c>
      <c r="F490" s="360">
        <v>8</v>
      </c>
      <c r="G490" s="360">
        <v>20</v>
      </c>
      <c r="H490" s="360">
        <v>27</v>
      </c>
      <c r="I490" s="360">
        <v>0</v>
      </c>
      <c r="J490" s="360"/>
      <c r="K490" s="360">
        <v>0</v>
      </c>
      <c r="L490" s="360">
        <v>0</v>
      </c>
      <c r="M490" s="360">
        <v>0</v>
      </c>
      <c r="N490" s="360">
        <v>0</v>
      </c>
      <c r="O490" s="360"/>
      <c r="P490" s="123">
        <f t="shared" si="34"/>
        <v>58</v>
      </c>
    </row>
    <row r="491" spans="1:16" s="27" customFormat="1" ht="12.3" customHeight="1" x14ac:dyDescent="0.25">
      <c r="D491" s="27" t="s">
        <v>89</v>
      </c>
      <c r="E491" s="122">
        <v>0</v>
      </c>
      <c r="F491" s="122">
        <v>0</v>
      </c>
      <c r="G491" s="122">
        <v>0</v>
      </c>
      <c r="H491" s="122">
        <v>0</v>
      </c>
      <c r="I491" s="122">
        <v>0</v>
      </c>
      <c r="J491" s="122"/>
      <c r="K491" s="122">
        <v>0</v>
      </c>
      <c r="L491" s="122">
        <v>0</v>
      </c>
      <c r="M491" s="122">
        <v>0</v>
      </c>
      <c r="N491" s="122">
        <v>0</v>
      </c>
      <c r="O491" s="360"/>
      <c r="P491" s="123">
        <f t="shared" si="34"/>
        <v>0</v>
      </c>
    </row>
    <row r="492" spans="1:16" s="205" customFormat="1" ht="12.3" customHeight="1" x14ac:dyDescent="0.25">
      <c r="C492" s="31" t="s">
        <v>560</v>
      </c>
      <c r="D492" s="27"/>
      <c r="E492" s="360">
        <v>0</v>
      </c>
      <c r="F492" s="360">
        <v>0</v>
      </c>
      <c r="G492" s="360">
        <v>0</v>
      </c>
      <c r="H492" s="360">
        <v>0</v>
      </c>
      <c r="I492" s="360">
        <v>0</v>
      </c>
      <c r="J492" s="360"/>
      <c r="K492" s="360">
        <v>1</v>
      </c>
      <c r="L492" s="360">
        <v>0</v>
      </c>
      <c r="M492" s="360">
        <v>0</v>
      </c>
      <c r="N492" s="360">
        <v>0</v>
      </c>
      <c r="O492" s="360"/>
      <c r="P492" s="123">
        <f t="shared" si="34"/>
        <v>1</v>
      </c>
    </row>
    <row r="493" spans="1:16" s="27" customFormat="1" ht="6" customHeight="1" x14ac:dyDescent="0.25">
      <c r="E493" s="360"/>
      <c r="F493" s="360"/>
      <c r="G493" s="360"/>
      <c r="H493" s="360"/>
      <c r="I493" s="360"/>
      <c r="J493" s="360"/>
      <c r="K493" s="360"/>
      <c r="L493" s="360"/>
      <c r="M493" s="360"/>
      <c r="N493" s="360"/>
      <c r="O493" s="360"/>
      <c r="P493" s="360"/>
    </row>
    <row r="494" spans="1:16" s="31" customFormat="1" ht="12.3" customHeight="1" x14ac:dyDescent="0.2">
      <c r="A494" s="111"/>
      <c r="B494" s="111" t="s">
        <v>334</v>
      </c>
      <c r="C494" s="111"/>
      <c r="D494" s="111"/>
      <c r="E494" s="124">
        <v>0</v>
      </c>
      <c r="F494" s="124">
        <v>0</v>
      </c>
      <c r="G494" s="124">
        <v>0</v>
      </c>
      <c r="H494" s="124">
        <v>0</v>
      </c>
      <c r="I494" s="124">
        <v>0</v>
      </c>
      <c r="J494" s="124">
        <v>0</v>
      </c>
      <c r="K494" s="124">
        <v>121</v>
      </c>
      <c r="L494" s="124">
        <v>0</v>
      </c>
      <c r="M494" s="124">
        <v>0</v>
      </c>
      <c r="N494" s="124">
        <v>0</v>
      </c>
      <c r="O494" s="373"/>
      <c r="P494" s="309">
        <f>SUM(E494:N494)</f>
        <v>121</v>
      </c>
    </row>
    <row r="495" spans="1:16" s="31" customFormat="1" ht="12.3" customHeight="1" x14ac:dyDescent="0.2">
      <c r="C495" s="31" t="s">
        <v>153</v>
      </c>
      <c r="E495" s="123">
        <v>0</v>
      </c>
      <c r="F495" s="123">
        <v>0</v>
      </c>
      <c r="G495" s="123">
        <v>0</v>
      </c>
      <c r="H495" s="123">
        <v>0</v>
      </c>
      <c r="I495" s="123">
        <v>0</v>
      </c>
      <c r="J495" s="123"/>
      <c r="K495" s="122">
        <v>121</v>
      </c>
      <c r="L495" s="123">
        <v>0</v>
      </c>
      <c r="M495" s="123">
        <v>0</v>
      </c>
      <c r="N495" s="123">
        <v>0</v>
      </c>
      <c r="O495" s="363"/>
      <c r="P495" s="123">
        <f t="shared" ref="P495" si="35">SUM(E495:N495)</f>
        <v>121</v>
      </c>
    </row>
    <row r="496" spans="1:16" s="9" customFormat="1" ht="6" customHeight="1" x14ac:dyDescent="0.25">
      <c r="C496" s="27"/>
      <c r="D496" s="27"/>
      <c r="E496" s="355"/>
      <c r="F496" s="355"/>
      <c r="G496" s="355"/>
      <c r="H496" s="355"/>
      <c r="I496" s="355"/>
      <c r="J496" s="355"/>
      <c r="K496" s="355"/>
      <c r="L496" s="355"/>
      <c r="M496" s="355"/>
      <c r="N496" s="355"/>
      <c r="O496" s="355"/>
      <c r="P496" s="360"/>
    </row>
    <row r="497" spans="1:16" s="9" customFormat="1" ht="12.3" customHeight="1" x14ac:dyDescent="0.25">
      <c r="C497" s="31"/>
      <c r="D497" s="31"/>
      <c r="E497" s="355"/>
      <c r="F497" s="123"/>
      <c r="G497" s="123"/>
      <c r="H497" s="123"/>
      <c r="I497" s="123"/>
      <c r="J497" s="360"/>
      <c r="K497" s="123"/>
      <c r="L497" s="123"/>
      <c r="M497" s="123"/>
      <c r="N497" s="123"/>
      <c r="O497" s="360"/>
      <c r="P497" s="123"/>
    </row>
    <row r="498" spans="1:16" s="27" customFormat="1" ht="12.3" customHeight="1" x14ac:dyDescent="0.25">
      <c r="E498" s="278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</row>
    <row r="499" spans="1:16" s="9" customFormat="1" ht="12.3" customHeight="1" x14ac:dyDescent="0.25">
      <c r="C499" s="27"/>
    </row>
    <row r="500" spans="1:16" s="9" customFormat="1" ht="12.3" customHeight="1" x14ac:dyDescent="0.25">
      <c r="C500" s="27"/>
    </row>
    <row r="501" spans="1:16" s="9" customFormat="1" ht="12.3" customHeight="1" x14ac:dyDescent="0.25"/>
    <row r="502" spans="1:16" s="9" customFormat="1" ht="12.3" customHeight="1" x14ac:dyDescent="0.25"/>
    <row r="503" spans="1:16" s="9" customFormat="1" ht="12.3" customHeight="1" x14ac:dyDescent="0.25"/>
    <row r="504" spans="1:16" s="9" customFormat="1" ht="12.3" customHeight="1" x14ac:dyDescent="0.25">
      <c r="A504" s="31"/>
      <c r="B504" s="31"/>
      <c r="C504" s="31"/>
      <c r="D504" s="31"/>
      <c r="E504" s="417" t="s">
        <v>8</v>
      </c>
      <c r="F504" s="417"/>
      <c r="G504" s="417"/>
      <c r="H504" s="417"/>
      <c r="I504" s="417"/>
      <c r="J504" s="77"/>
      <c r="K504" s="417" t="s">
        <v>9</v>
      </c>
      <c r="L504" s="417"/>
      <c r="M504" s="417"/>
      <c r="N504" s="417"/>
      <c r="O504" s="77"/>
      <c r="P504" s="198" t="s">
        <v>56</v>
      </c>
    </row>
    <row r="505" spans="1:16" s="9" customFormat="1" ht="24" x14ac:dyDescent="0.25">
      <c r="A505" s="121"/>
      <c r="B505" s="121"/>
      <c r="C505" s="69"/>
      <c r="D505" s="69"/>
      <c r="E505" s="193" t="s">
        <v>5</v>
      </c>
      <c r="F505" s="193" t="s">
        <v>6</v>
      </c>
      <c r="G505" s="193" t="s">
        <v>2</v>
      </c>
      <c r="H505" s="193" t="s">
        <v>3</v>
      </c>
      <c r="I505" s="194" t="s">
        <v>83</v>
      </c>
      <c r="J505" s="195"/>
      <c r="K505" s="156" t="s">
        <v>75</v>
      </c>
      <c r="L505" s="196" t="s">
        <v>82</v>
      </c>
      <c r="M505" s="193" t="s">
        <v>26</v>
      </c>
      <c r="N505" s="194" t="s">
        <v>83</v>
      </c>
      <c r="O505" s="195"/>
      <c r="P505" s="197" t="s">
        <v>1</v>
      </c>
    </row>
    <row r="506" spans="1:16" s="9" customFormat="1" ht="3" customHeigh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s="9" customFormat="1" ht="14.4" x14ac:dyDescent="0.25">
      <c r="A507" s="286" t="s">
        <v>11</v>
      </c>
      <c r="C507" s="31"/>
      <c r="D507" s="31"/>
      <c r="E507" s="366">
        <v>40</v>
      </c>
      <c r="F507" s="366">
        <v>132</v>
      </c>
      <c r="G507" s="366">
        <v>229</v>
      </c>
      <c r="H507" s="366">
        <v>350</v>
      </c>
      <c r="I507" s="366">
        <v>0</v>
      </c>
      <c r="J507" s="366">
        <v>0</v>
      </c>
      <c r="K507" s="366">
        <v>259</v>
      </c>
      <c r="L507" s="366">
        <v>60</v>
      </c>
      <c r="M507" s="366">
        <v>182</v>
      </c>
      <c r="N507" s="366">
        <v>0</v>
      </c>
      <c r="O507" s="374"/>
      <c r="P507" s="123">
        <f t="shared" ref="P507" si="36">SUM(E507:N507)</f>
        <v>1252</v>
      </c>
    </row>
    <row r="508" spans="1:16" s="31" customFormat="1" ht="12.3" customHeight="1" x14ac:dyDescent="0.2">
      <c r="A508" s="287"/>
      <c r="B508" s="287" t="s">
        <v>409</v>
      </c>
      <c r="C508" s="287"/>
      <c r="D508" s="287"/>
      <c r="E508" s="309">
        <v>0</v>
      </c>
      <c r="F508" s="309">
        <v>0</v>
      </c>
      <c r="G508" s="309">
        <v>0</v>
      </c>
      <c r="H508" s="309">
        <v>0</v>
      </c>
      <c r="I508" s="309">
        <v>0</v>
      </c>
      <c r="J508" s="309">
        <v>0</v>
      </c>
      <c r="K508" s="309">
        <v>60</v>
      </c>
      <c r="L508" s="309">
        <v>14</v>
      </c>
      <c r="M508" s="309">
        <v>141</v>
      </c>
      <c r="N508" s="309">
        <v>0</v>
      </c>
      <c r="O508" s="309"/>
      <c r="P508" s="309">
        <f>SUM(E508:N508)</f>
        <v>215</v>
      </c>
    </row>
    <row r="509" spans="1:16" s="31" customFormat="1" ht="12.3" customHeight="1" x14ac:dyDescent="0.2">
      <c r="C509" s="31" t="s">
        <v>410</v>
      </c>
      <c r="E509" s="363">
        <v>0</v>
      </c>
      <c r="F509" s="363">
        <v>0</v>
      </c>
      <c r="G509" s="363">
        <v>0</v>
      </c>
      <c r="H509" s="363">
        <v>0</v>
      </c>
      <c r="I509" s="363">
        <v>0</v>
      </c>
      <c r="J509" s="363"/>
      <c r="K509" s="363">
        <v>31</v>
      </c>
      <c r="L509" s="363">
        <v>0</v>
      </c>
      <c r="M509" s="363">
        <v>0</v>
      </c>
      <c r="N509" s="363">
        <v>0</v>
      </c>
      <c r="O509" s="363"/>
      <c r="P509" s="123">
        <f t="shared" ref="P509:P514" si="37">SUM(E509:N509)</f>
        <v>31</v>
      </c>
    </row>
    <row r="510" spans="1:16" s="73" customFormat="1" ht="12" customHeight="1" x14ac:dyDescent="0.2">
      <c r="C510" s="73" t="s">
        <v>411</v>
      </c>
      <c r="D510" s="31"/>
      <c r="E510" s="363">
        <v>0</v>
      </c>
      <c r="F510" s="363">
        <v>0</v>
      </c>
      <c r="G510" s="363">
        <v>0</v>
      </c>
      <c r="H510" s="363">
        <v>0</v>
      </c>
      <c r="I510" s="363">
        <v>0</v>
      </c>
      <c r="J510" s="363"/>
      <c r="K510" s="363">
        <v>29</v>
      </c>
      <c r="L510" s="363">
        <v>0</v>
      </c>
      <c r="M510" s="363">
        <v>0</v>
      </c>
      <c r="N510" s="363">
        <v>0</v>
      </c>
      <c r="O510" s="363"/>
      <c r="P510" s="123">
        <f t="shared" si="37"/>
        <v>29</v>
      </c>
    </row>
    <row r="511" spans="1:16" s="205" customFormat="1" ht="12" customHeight="1" x14ac:dyDescent="0.25">
      <c r="D511" s="27" t="s">
        <v>412</v>
      </c>
      <c r="E511" s="360">
        <v>0</v>
      </c>
      <c r="F511" s="360">
        <v>0</v>
      </c>
      <c r="G511" s="360">
        <v>0</v>
      </c>
      <c r="H511" s="360">
        <v>0</v>
      </c>
      <c r="I511" s="360">
        <v>0</v>
      </c>
      <c r="J511" s="360"/>
      <c r="K511" s="360">
        <v>29</v>
      </c>
      <c r="L511" s="360">
        <v>0</v>
      </c>
      <c r="M511" s="360">
        <v>0</v>
      </c>
      <c r="N511" s="360">
        <v>0</v>
      </c>
      <c r="O511" s="360"/>
      <c r="P511" s="123">
        <f t="shared" si="37"/>
        <v>29</v>
      </c>
    </row>
    <row r="512" spans="1:16" s="73" customFormat="1" ht="12" customHeight="1" x14ac:dyDescent="0.2">
      <c r="C512" s="73" t="s">
        <v>413</v>
      </c>
      <c r="E512" s="370">
        <v>0</v>
      </c>
      <c r="F512" s="370">
        <v>0</v>
      </c>
      <c r="G512" s="370">
        <v>0</v>
      </c>
      <c r="H512" s="370">
        <v>0</v>
      </c>
      <c r="I512" s="370">
        <v>0</v>
      </c>
      <c r="J512" s="370"/>
      <c r="K512" s="370">
        <v>0</v>
      </c>
      <c r="L512" s="370">
        <v>14</v>
      </c>
      <c r="M512" s="370">
        <v>0</v>
      </c>
      <c r="N512" s="370">
        <v>0</v>
      </c>
      <c r="O512" s="370"/>
      <c r="P512" s="123">
        <f t="shared" si="37"/>
        <v>14</v>
      </c>
    </row>
    <row r="513" spans="1:16" s="31" customFormat="1" ht="12" customHeight="1" x14ac:dyDescent="0.2">
      <c r="C513" s="31" t="s">
        <v>414</v>
      </c>
      <c r="E513" s="123">
        <v>0</v>
      </c>
      <c r="F513" s="123">
        <v>0</v>
      </c>
      <c r="G513" s="123">
        <v>0</v>
      </c>
      <c r="H513" s="123">
        <v>0</v>
      </c>
      <c r="I513" s="123">
        <v>0</v>
      </c>
      <c r="J513" s="363"/>
      <c r="K513" s="123">
        <v>0</v>
      </c>
      <c r="L513" s="123">
        <v>0</v>
      </c>
      <c r="M513" s="123">
        <v>32</v>
      </c>
      <c r="N513" s="123">
        <v>0</v>
      </c>
      <c r="O513" s="363"/>
      <c r="P513" s="123">
        <f t="shared" si="37"/>
        <v>32</v>
      </c>
    </row>
    <row r="514" spans="1:16" s="31" customFormat="1" ht="11.4" x14ac:dyDescent="0.2">
      <c r="C514" s="31" t="s">
        <v>415</v>
      </c>
      <c r="E514" s="363">
        <v>0</v>
      </c>
      <c r="F514" s="363">
        <v>0</v>
      </c>
      <c r="G514" s="363">
        <v>0</v>
      </c>
      <c r="H514" s="363">
        <v>0</v>
      </c>
      <c r="I514" s="363">
        <v>0</v>
      </c>
      <c r="J514" s="363"/>
      <c r="K514" s="363">
        <v>0</v>
      </c>
      <c r="L514" s="363">
        <v>0</v>
      </c>
      <c r="M514" s="363">
        <v>109</v>
      </c>
      <c r="N514" s="363">
        <v>0</v>
      </c>
      <c r="O514" s="363"/>
      <c r="P514" s="123">
        <f t="shared" si="37"/>
        <v>109</v>
      </c>
    </row>
    <row r="515" spans="1:16" s="31" customFormat="1" ht="6" customHeight="1" x14ac:dyDescent="0.2">
      <c r="A515" s="166"/>
      <c r="B515" s="166"/>
      <c r="C515" s="166"/>
      <c r="D515" s="166"/>
      <c r="E515" s="368"/>
      <c r="F515" s="368"/>
      <c r="G515" s="368"/>
      <c r="H515" s="368"/>
      <c r="I515" s="368"/>
      <c r="J515" s="368"/>
      <c r="K515" s="368"/>
      <c r="L515" s="368"/>
      <c r="M515" s="368"/>
      <c r="N515" s="368"/>
      <c r="O515" s="368"/>
      <c r="P515" s="368"/>
    </row>
    <row r="516" spans="1:16" s="31" customFormat="1" ht="12.3" customHeight="1" x14ac:dyDescent="0.2">
      <c r="A516" s="111"/>
      <c r="B516" s="111" t="s">
        <v>59</v>
      </c>
      <c r="C516" s="111"/>
      <c r="D516" s="111"/>
      <c r="E516" s="124">
        <v>22</v>
      </c>
      <c r="F516" s="124">
        <v>76</v>
      </c>
      <c r="G516" s="124">
        <v>146</v>
      </c>
      <c r="H516" s="124">
        <v>262</v>
      </c>
      <c r="I516" s="124">
        <v>0</v>
      </c>
      <c r="J516" s="124">
        <v>0</v>
      </c>
      <c r="K516" s="124">
        <v>148</v>
      </c>
      <c r="L516" s="124">
        <v>13</v>
      </c>
      <c r="M516" s="124">
        <v>25</v>
      </c>
      <c r="N516" s="124">
        <v>0</v>
      </c>
      <c r="O516" s="124"/>
      <c r="P516" s="309">
        <f>SUM(E516:N516)</f>
        <v>692</v>
      </c>
    </row>
    <row r="517" spans="1:16" s="31" customFormat="1" ht="12.3" customHeight="1" x14ac:dyDescent="0.2">
      <c r="C517" s="31" t="s">
        <v>416</v>
      </c>
      <c r="E517" s="123">
        <v>7</v>
      </c>
      <c r="F517" s="123">
        <v>16</v>
      </c>
      <c r="G517" s="123">
        <v>42</v>
      </c>
      <c r="H517" s="123">
        <v>74</v>
      </c>
      <c r="I517" s="123">
        <v>0</v>
      </c>
      <c r="J517" s="363"/>
      <c r="K517" s="123">
        <v>0</v>
      </c>
      <c r="L517" s="123">
        <v>0</v>
      </c>
      <c r="M517" s="123">
        <v>0</v>
      </c>
      <c r="N517" s="123">
        <v>0</v>
      </c>
      <c r="O517" s="363"/>
      <c r="P517" s="123">
        <f t="shared" ref="P517:P534" si="38">SUM(E517:N517)</f>
        <v>139</v>
      </c>
    </row>
    <row r="518" spans="1:16" ht="12.3" customHeight="1" x14ac:dyDescent="0.2">
      <c r="D518" s="2" t="s">
        <v>89</v>
      </c>
      <c r="E518" s="55">
        <v>7</v>
      </c>
      <c r="F518" s="55">
        <v>16</v>
      </c>
      <c r="G518" s="55">
        <v>42</v>
      </c>
      <c r="H518" s="55">
        <v>71</v>
      </c>
      <c r="P518" s="123">
        <f t="shared" si="38"/>
        <v>136</v>
      </c>
    </row>
    <row r="519" spans="1:16" ht="12.3" customHeight="1" x14ac:dyDescent="0.2">
      <c r="D519" s="2" t="s">
        <v>554</v>
      </c>
      <c r="E519" s="55">
        <v>0</v>
      </c>
      <c r="F519" s="55">
        <v>0</v>
      </c>
      <c r="G519" s="55">
        <v>0</v>
      </c>
      <c r="H519" s="55">
        <v>3</v>
      </c>
      <c r="P519" s="123">
        <f t="shared" si="38"/>
        <v>3</v>
      </c>
    </row>
    <row r="520" spans="1:16" s="31" customFormat="1" ht="12.3" customHeight="1" x14ac:dyDescent="0.2">
      <c r="C520" s="31" t="s">
        <v>278</v>
      </c>
      <c r="E520" s="123">
        <v>13</v>
      </c>
      <c r="F520" s="123">
        <v>52</v>
      </c>
      <c r="G520" s="123">
        <v>85</v>
      </c>
      <c r="H520" s="123">
        <v>157</v>
      </c>
      <c r="I520" s="123">
        <v>0</v>
      </c>
      <c r="J520" s="123">
        <v>0</v>
      </c>
      <c r="K520" s="123">
        <v>0</v>
      </c>
      <c r="L520" s="123">
        <v>0</v>
      </c>
      <c r="M520" s="123">
        <v>0</v>
      </c>
      <c r="N520" s="123">
        <v>0</v>
      </c>
      <c r="O520" s="363"/>
      <c r="P520" s="123">
        <f t="shared" si="38"/>
        <v>307</v>
      </c>
    </row>
    <row r="521" spans="1:16" s="27" customFormat="1" ht="12.3" customHeight="1" x14ac:dyDescent="0.25">
      <c r="D521" s="27" t="s">
        <v>417</v>
      </c>
      <c r="E521" s="360">
        <v>0</v>
      </c>
      <c r="F521" s="360">
        <v>4</v>
      </c>
      <c r="G521" s="360">
        <v>4</v>
      </c>
      <c r="H521" s="360">
        <v>11</v>
      </c>
      <c r="I521" s="360">
        <v>0</v>
      </c>
      <c r="J521" s="360"/>
      <c r="K521" s="360">
        <v>0</v>
      </c>
      <c r="L521" s="360">
        <v>0</v>
      </c>
      <c r="M521" s="360">
        <v>0</v>
      </c>
      <c r="N521" s="360">
        <v>0</v>
      </c>
      <c r="O521" s="360"/>
      <c r="P521" s="123">
        <f t="shared" si="38"/>
        <v>19</v>
      </c>
    </row>
    <row r="522" spans="1:16" s="27" customFormat="1" ht="12.3" customHeight="1" x14ac:dyDescent="0.25">
      <c r="D522" s="27" t="s">
        <v>434</v>
      </c>
      <c r="E522" s="122">
        <v>13</v>
      </c>
      <c r="F522" s="122">
        <v>48</v>
      </c>
      <c r="G522" s="122">
        <v>81</v>
      </c>
      <c r="H522" s="122">
        <v>146</v>
      </c>
      <c r="I522" s="122">
        <v>0</v>
      </c>
      <c r="J522" s="360"/>
      <c r="K522" s="122">
        <v>0</v>
      </c>
      <c r="L522" s="122">
        <v>0</v>
      </c>
      <c r="M522" s="122">
        <v>0</v>
      </c>
      <c r="N522" s="122">
        <v>0</v>
      </c>
      <c r="O522" s="360"/>
      <c r="P522" s="123">
        <f t="shared" si="38"/>
        <v>288</v>
      </c>
    </row>
    <row r="523" spans="1:16" s="27" customFormat="1" ht="12.3" customHeight="1" x14ac:dyDescent="0.25">
      <c r="D523" s="27" t="s">
        <v>89</v>
      </c>
      <c r="E523" s="122">
        <v>0</v>
      </c>
      <c r="F523" s="122">
        <v>0</v>
      </c>
      <c r="G523" s="122">
        <v>0</v>
      </c>
      <c r="H523" s="122">
        <v>0</v>
      </c>
      <c r="I523" s="122">
        <v>0</v>
      </c>
      <c r="J523" s="360"/>
      <c r="K523" s="122">
        <v>0</v>
      </c>
      <c r="L523" s="122">
        <v>0</v>
      </c>
      <c r="M523" s="122">
        <v>0</v>
      </c>
      <c r="N523" s="122">
        <v>0</v>
      </c>
      <c r="O523" s="360"/>
      <c r="P523" s="123">
        <f t="shared" si="38"/>
        <v>0</v>
      </c>
    </row>
    <row r="524" spans="1:16" s="31" customFormat="1" ht="12.3" customHeight="1" x14ac:dyDescent="0.2">
      <c r="C524" s="31" t="s">
        <v>279</v>
      </c>
      <c r="E524" s="123">
        <v>2</v>
      </c>
      <c r="F524" s="123">
        <v>8</v>
      </c>
      <c r="G524" s="123">
        <v>19</v>
      </c>
      <c r="H524" s="123">
        <v>31</v>
      </c>
      <c r="I524" s="123">
        <v>0</v>
      </c>
      <c r="J524" s="363">
        <v>0</v>
      </c>
      <c r="K524" s="123">
        <v>0</v>
      </c>
      <c r="L524" s="123">
        <v>0</v>
      </c>
      <c r="M524" s="123">
        <v>0</v>
      </c>
      <c r="N524" s="123">
        <v>0</v>
      </c>
      <c r="O524" s="363"/>
      <c r="P524" s="123">
        <f t="shared" si="38"/>
        <v>60</v>
      </c>
    </row>
    <row r="525" spans="1:16" s="27" customFormat="1" ht="12" x14ac:dyDescent="0.25">
      <c r="D525" s="27" t="s">
        <v>497</v>
      </c>
      <c r="E525" s="122">
        <v>0</v>
      </c>
      <c r="F525" s="122">
        <v>0</v>
      </c>
      <c r="G525" s="122">
        <v>2</v>
      </c>
      <c r="H525" s="122">
        <v>1</v>
      </c>
      <c r="I525" s="122">
        <v>0</v>
      </c>
      <c r="J525" s="360"/>
      <c r="K525" s="122">
        <v>0</v>
      </c>
      <c r="L525" s="122">
        <v>0</v>
      </c>
      <c r="M525" s="122">
        <v>0</v>
      </c>
      <c r="N525" s="122">
        <v>0</v>
      </c>
      <c r="O525" s="360"/>
      <c r="P525" s="123">
        <f t="shared" si="38"/>
        <v>3</v>
      </c>
    </row>
    <row r="526" spans="1:16" s="27" customFormat="1" ht="12.3" customHeight="1" x14ac:dyDescent="0.25">
      <c r="D526" s="27" t="s">
        <v>418</v>
      </c>
      <c r="E526" s="360">
        <v>0</v>
      </c>
      <c r="F526" s="360">
        <v>3</v>
      </c>
      <c r="G526" s="360">
        <v>5</v>
      </c>
      <c r="H526" s="360">
        <v>6</v>
      </c>
      <c r="I526" s="360">
        <v>0</v>
      </c>
      <c r="J526" s="360"/>
      <c r="K526" s="360">
        <v>0</v>
      </c>
      <c r="L526" s="360">
        <v>0</v>
      </c>
      <c r="M526" s="360">
        <v>0</v>
      </c>
      <c r="N526" s="360">
        <v>0</v>
      </c>
      <c r="O526" s="360"/>
      <c r="P526" s="123">
        <f t="shared" si="38"/>
        <v>14</v>
      </c>
    </row>
    <row r="527" spans="1:16" s="27" customFormat="1" ht="12.3" customHeight="1" x14ac:dyDescent="0.25">
      <c r="D527" s="27" t="s">
        <v>116</v>
      </c>
      <c r="E527" s="122">
        <v>0</v>
      </c>
      <c r="F527" s="122">
        <v>1</v>
      </c>
      <c r="G527" s="122">
        <v>0</v>
      </c>
      <c r="H527" s="122">
        <v>7</v>
      </c>
      <c r="I527" s="122">
        <v>0</v>
      </c>
      <c r="J527" s="360"/>
      <c r="K527" s="122">
        <v>0</v>
      </c>
      <c r="L527" s="122">
        <v>0</v>
      </c>
      <c r="M527" s="122">
        <v>0</v>
      </c>
      <c r="N527" s="122">
        <v>0</v>
      </c>
      <c r="O527" s="360"/>
      <c r="P527" s="123">
        <f t="shared" si="38"/>
        <v>8</v>
      </c>
    </row>
    <row r="528" spans="1:16" s="27" customFormat="1" ht="12.3" customHeight="1" x14ac:dyDescent="0.25">
      <c r="D528" s="27" t="s">
        <v>335</v>
      </c>
      <c r="E528" s="122">
        <v>0</v>
      </c>
      <c r="F528" s="122">
        <v>0</v>
      </c>
      <c r="G528" s="122">
        <v>6</v>
      </c>
      <c r="H528" s="122">
        <v>8</v>
      </c>
      <c r="I528" s="122">
        <v>0</v>
      </c>
      <c r="J528" s="122"/>
      <c r="K528" s="122">
        <v>0</v>
      </c>
      <c r="L528" s="122">
        <v>0</v>
      </c>
      <c r="M528" s="122">
        <v>0</v>
      </c>
      <c r="N528" s="122">
        <v>0</v>
      </c>
      <c r="O528" s="360"/>
      <c r="P528" s="123">
        <f t="shared" si="38"/>
        <v>14</v>
      </c>
    </row>
    <row r="529" spans="1:16" s="27" customFormat="1" ht="12.3" customHeight="1" x14ac:dyDescent="0.25">
      <c r="D529" s="27" t="s">
        <v>314</v>
      </c>
      <c r="E529" s="360">
        <v>0</v>
      </c>
      <c r="F529" s="360">
        <v>0</v>
      </c>
      <c r="G529" s="360">
        <v>4</v>
      </c>
      <c r="H529" s="360">
        <v>9</v>
      </c>
      <c r="I529" s="360">
        <v>0</v>
      </c>
      <c r="J529" s="360"/>
      <c r="K529" s="360">
        <v>0</v>
      </c>
      <c r="L529" s="360">
        <v>0</v>
      </c>
      <c r="M529" s="360">
        <v>0</v>
      </c>
      <c r="N529" s="360">
        <v>0</v>
      </c>
      <c r="O529" s="360"/>
      <c r="P529" s="123">
        <f t="shared" si="38"/>
        <v>13</v>
      </c>
    </row>
    <row r="530" spans="1:16" s="27" customFormat="1" ht="12.3" customHeight="1" x14ac:dyDescent="0.25">
      <c r="D530" s="27" t="s">
        <v>89</v>
      </c>
      <c r="E530" s="360">
        <v>2</v>
      </c>
      <c r="F530" s="360">
        <v>4</v>
      </c>
      <c r="G530" s="360">
        <v>2</v>
      </c>
      <c r="H530" s="360">
        <v>0</v>
      </c>
      <c r="I530" s="360">
        <v>0</v>
      </c>
      <c r="J530" s="360"/>
      <c r="K530" s="360">
        <v>0</v>
      </c>
      <c r="L530" s="360">
        <v>0</v>
      </c>
      <c r="M530" s="360">
        <v>0</v>
      </c>
      <c r="N530" s="360">
        <v>0</v>
      </c>
      <c r="O530" s="360"/>
      <c r="P530" s="123">
        <f t="shared" si="38"/>
        <v>8</v>
      </c>
    </row>
    <row r="531" spans="1:16" s="31" customFormat="1" ht="12.3" customHeight="1" x14ac:dyDescent="0.2">
      <c r="C531" s="31" t="s">
        <v>156</v>
      </c>
      <c r="E531" s="363">
        <v>0</v>
      </c>
      <c r="F531" s="363">
        <v>0</v>
      </c>
      <c r="G531" s="363">
        <v>0</v>
      </c>
      <c r="H531" s="363">
        <v>0</v>
      </c>
      <c r="I531" s="363">
        <v>0</v>
      </c>
      <c r="J531" s="363"/>
      <c r="K531" s="363">
        <v>27</v>
      </c>
      <c r="L531" s="363">
        <v>0</v>
      </c>
      <c r="M531" s="363">
        <v>0</v>
      </c>
      <c r="N531" s="363">
        <v>0</v>
      </c>
      <c r="O531" s="363"/>
      <c r="P531" s="123">
        <f t="shared" si="38"/>
        <v>27</v>
      </c>
    </row>
    <row r="532" spans="1:16" s="31" customFormat="1" ht="12.3" customHeight="1" x14ac:dyDescent="0.2">
      <c r="C532" s="31" t="s">
        <v>157</v>
      </c>
      <c r="E532" s="123">
        <v>0</v>
      </c>
      <c r="F532" s="123">
        <v>0</v>
      </c>
      <c r="G532" s="123">
        <v>0</v>
      </c>
      <c r="H532" s="123">
        <v>0</v>
      </c>
      <c r="I532" s="123">
        <v>0</v>
      </c>
      <c r="J532" s="123"/>
      <c r="K532" s="123">
        <v>121</v>
      </c>
      <c r="L532" s="123">
        <v>0</v>
      </c>
      <c r="M532" s="123">
        <v>25</v>
      </c>
      <c r="N532" s="123">
        <v>0</v>
      </c>
      <c r="O532" s="363"/>
      <c r="P532" s="123">
        <f t="shared" si="38"/>
        <v>146</v>
      </c>
    </row>
    <row r="533" spans="1:16" s="31" customFormat="1" ht="12.3" customHeight="1" x14ac:dyDescent="0.2">
      <c r="C533" s="31" t="s">
        <v>435</v>
      </c>
      <c r="E533" s="363">
        <v>0</v>
      </c>
      <c r="F533" s="363">
        <v>0</v>
      </c>
      <c r="G533" s="363">
        <v>0</v>
      </c>
      <c r="H533" s="363">
        <v>0</v>
      </c>
      <c r="I533" s="363">
        <v>0</v>
      </c>
      <c r="J533" s="363"/>
      <c r="K533" s="363">
        <v>0</v>
      </c>
      <c r="L533" s="363">
        <v>13</v>
      </c>
      <c r="M533" s="363">
        <v>0</v>
      </c>
      <c r="N533" s="363">
        <v>0</v>
      </c>
      <c r="O533" s="363"/>
      <c r="P533" s="123">
        <f t="shared" si="38"/>
        <v>13</v>
      </c>
    </row>
    <row r="534" spans="1:16" s="31" customFormat="1" ht="12.3" customHeight="1" x14ac:dyDescent="0.2">
      <c r="C534" s="31" t="s">
        <v>158</v>
      </c>
      <c r="E534" s="363">
        <v>0</v>
      </c>
      <c r="F534" s="363">
        <v>0</v>
      </c>
      <c r="G534" s="363">
        <v>0</v>
      </c>
      <c r="H534" s="363">
        <v>0</v>
      </c>
      <c r="I534" s="363">
        <v>0</v>
      </c>
      <c r="J534" s="363"/>
      <c r="K534" s="363">
        <v>0</v>
      </c>
      <c r="L534" s="363">
        <v>0</v>
      </c>
      <c r="M534" s="363">
        <v>0</v>
      </c>
      <c r="N534" s="363">
        <v>0</v>
      </c>
      <c r="O534" s="363"/>
      <c r="P534" s="123">
        <f t="shared" si="38"/>
        <v>0</v>
      </c>
    </row>
    <row r="535" spans="1:16" s="27" customFormat="1" ht="6" customHeight="1" x14ac:dyDescent="0.25">
      <c r="E535" s="360"/>
      <c r="F535" s="360"/>
      <c r="G535" s="360"/>
      <c r="H535" s="360"/>
      <c r="I535" s="360"/>
      <c r="J535" s="360"/>
      <c r="K535" s="360"/>
      <c r="L535" s="360"/>
      <c r="M535" s="360"/>
      <c r="N535" s="360"/>
      <c r="O535" s="360"/>
      <c r="P535" s="360"/>
    </row>
    <row r="536" spans="1:16" s="31" customFormat="1" ht="12.3" customHeight="1" x14ac:dyDescent="0.2">
      <c r="A536" s="111"/>
      <c r="B536" s="111" t="s">
        <v>70</v>
      </c>
      <c r="C536" s="111"/>
      <c r="D536" s="111"/>
      <c r="E536" s="124">
        <v>18</v>
      </c>
      <c r="F536" s="124">
        <v>56</v>
      </c>
      <c r="G536" s="124">
        <v>83</v>
      </c>
      <c r="H536" s="124">
        <v>88</v>
      </c>
      <c r="I536" s="124"/>
      <c r="J536" s="124">
        <v>0</v>
      </c>
      <c r="K536" s="124">
        <v>51</v>
      </c>
      <c r="L536" s="124">
        <v>33</v>
      </c>
      <c r="M536" s="124">
        <v>16</v>
      </c>
      <c r="N536" s="124">
        <v>0</v>
      </c>
      <c r="O536" s="124"/>
      <c r="P536" s="309">
        <f>SUM(E536:N536)</f>
        <v>345</v>
      </c>
    </row>
    <row r="537" spans="1:16" s="31" customFormat="1" ht="12.3" customHeight="1" x14ac:dyDescent="0.2">
      <c r="C537" s="31" t="s">
        <v>280</v>
      </c>
      <c r="E537" s="363">
        <v>18</v>
      </c>
      <c r="F537" s="363">
        <v>56</v>
      </c>
      <c r="G537" s="363">
        <v>83</v>
      </c>
      <c r="H537" s="363">
        <v>88</v>
      </c>
      <c r="I537" s="363">
        <v>0</v>
      </c>
      <c r="J537" s="363">
        <v>0</v>
      </c>
      <c r="K537" s="363">
        <v>0</v>
      </c>
      <c r="L537" s="363">
        <v>0</v>
      </c>
      <c r="M537" s="363">
        <v>0</v>
      </c>
      <c r="N537" s="363">
        <v>0</v>
      </c>
      <c r="O537" s="363"/>
      <c r="P537" s="123">
        <f t="shared" ref="P537:P540" si="39">SUM(E537:N537)</f>
        <v>245</v>
      </c>
    </row>
    <row r="538" spans="1:16" s="27" customFormat="1" ht="12.3" customHeight="1" x14ac:dyDescent="0.25">
      <c r="D538" s="27" t="s">
        <v>281</v>
      </c>
      <c r="E538" s="360">
        <v>3</v>
      </c>
      <c r="F538" s="360">
        <v>9</v>
      </c>
      <c r="G538" s="360">
        <v>13</v>
      </c>
      <c r="H538" s="122">
        <v>16</v>
      </c>
      <c r="I538" s="360">
        <v>0</v>
      </c>
      <c r="J538" s="360"/>
      <c r="K538" s="360">
        <v>0</v>
      </c>
      <c r="L538" s="360">
        <v>0</v>
      </c>
      <c r="M538" s="360">
        <v>0</v>
      </c>
      <c r="N538" s="360">
        <v>0</v>
      </c>
      <c r="O538" s="360"/>
      <c r="P538" s="123">
        <f t="shared" si="39"/>
        <v>41</v>
      </c>
    </row>
    <row r="539" spans="1:16" s="27" customFormat="1" ht="12.3" customHeight="1" x14ac:dyDescent="0.25">
      <c r="D539" s="27" t="s">
        <v>282</v>
      </c>
      <c r="E539" s="122">
        <v>0</v>
      </c>
      <c r="F539" s="122">
        <v>3</v>
      </c>
      <c r="G539" s="122">
        <v>1</v>
      </c>
      <c r="H539" s="122">
        <v>4</v>
      </c>
      <c r="I539" s="122">
        <v>0</v>
      </c>
      <c r="J539" s="360"/>
      <c r="K539" s="122">
        <v>0</v>
      </c>
      <c r="L539" s="122">
        <v>0</v>
      </c>
      <c r="M539" s="122">
        <v>0</v>
      </c>
      <c r="N539" s="122">
        <v>0</v>
      </c>
      <c r="O539" s="360"/>
      <c r="P539" s="123">
        <f t="shared" si="39"/>
        <v>8</v>
      </c>
    </row>
    <row r="540" spans="1:16" s="27" customFormat="1" ht="12.3" customHeight="1" x14ac:dyDescent="0.25">
      <c r="D540" s="27" t="s">
        <v>283</v>
      </c>
      <c r="E540" s="122">
        <v>15</v>
      </c>
      <c r="F540" s="122">
        <v>44</v>
      </c>
      <c r="G540" s="122">
        <v>69</v>
      </c>
      <c r="H540" s="122">
        <v>68</v>
      </c>
      <c r="I540" s="122">
        <v>0</v>
      </c>
      <c r="J540" s="360"/>
      <c r="K540" s="122">
        <v>0</v>
      </c>
      <c r="L540" s="122">
        <v>0</v>
      </c>
      <c r="M540" s="122">
        <v>0</v>
      </c>
      <c r="N540" s="122">
        <v>0</v>
      </c>
      <c r="O540" s="360"/>
      <c r="P540" s="123">
        <f t="shared" si="39"/>
        <v>196</v>
      </c>
    </row>
    <row r="541" spans="1:16" s="9" customFormat="1" ht="12.3" customHeight="1" x14ac:dyDescent="0.25">
      <c r="E541" s="355"/>
      <c r="F541" s="355"/>
      <c r="G541" s="355"/>
      <c r="H541" s="355"/>
      <c r="I541" s="355"/>
      <c r="J541" s="355"/>
      <c r="K541" s="355"/>
      <c r="L541" s="355"/>
      <c r="M541" s="355"/>
      <c r="N541" s="355"/>
      <c r="O541" s="355"/>
      <c r="P541" s="355"/>
    </row>
    <row r="542" spans="1:16" s="9" customFormat="1" ht="12.3" customHeight="1" x14ac:dyDescent="0.25"/>
    <row r="543" spans="1:16" s="9" customFormat="1" ht="12.3" customHeight="1" x14ac:dyDescent="0.25"/>
    <row r="544" spans="1:16" s="9" customFormat="1" ht="12.3" customHeight="1" x14ac:dyDescent="0.25"/>
    <row r="545" spans="1:16" s="9" customFormat="1" ht="12.3" customHeight="1" x14ac:dyDescent="0.25"/>
    <row r="546" spans="1:16" s="9" customFormat="1" ht="12.3" customHeight="1" x14ac:dyDescent="0.25"/>
    <row r="547" spans="1:16" s="9" customFormat="1" ht="12.3" customHeight="1" x14ac:dyDescent="0.25"/>
    <row r="548" spans="1:16" s="9" customFormat="1" ht="12.3" customHeight="1" x14ac:dyDescent="0.25"/>
    <row r="549" spans="1:16" s="9" customFormat="1" ht="12.3" customHeight="1" x14ac:dyDescent="0.25">
      <c r="A549" s="31"/>
      <c r="B549" s="31"/>
      <c r="C549" s="31"/>
      <c r="D549" s="31"/>
      <c r="E549" s="417" t="s">
        <v>8</v>
      </c>
      <c r="F549" s="417"/>
      <c r="G549" s="417"/>
      <c r="H549" s="417"/>
      <c r="I549" s="417"/>
      <c r="J549" s="77"/>
      <c r="K549" s="417" t="s">
        <v>9</v>
      </c>
      <c r="L549" s="417"/>
      <c r="M549" s="417"/>
      <c r="N549" s="417"/>
      <c r="O549" s="77"/>
      <c r="P549" s="198" t="s">
        <v>56</v>
      </c>
    </row>
    <row r="550" spans="1:16" s="9" customFormat="1" ht="24" x14ac:dyDescent="0.25">
      <c r="A550" s="166"/>
      <c r="B550" s="166"/>
      <c r="C550" s="112"/>
      <c r="D550" s="112"/>
      <c r="E550" s="193" t="s">
        <v>5</v>
      </c>
      <c r="F550" s="193" t="s">
        <v>6</v>
      </c>
      <c r="G550" s="193" t="s">
        <v>2</v>
      </c>
      <c r="H550" s="193" t="s">
        <v>3</v>
      </c>
      <c r="I550" s="194" t="s">
        <v>83</v>
      </c>
      <c r="J550" s="195"/>
      <c r="K550" s="156" t="s">
        <v>75</v>
      </c>
      <c r="L550" s="196" t="s">
        <v>82</v>
      </c>
      <c r="M550" s="193" t="s">
        <v>26</v>
      </c>
      <c r="N550" s="194" t="s">
        <v>83</v>
      </c>
      <c r="O550" s="195"/>
      <c r="P550" s="197" t="s">
        <v>1</v>
      </c>
    </row>
    <row r="551" spans="1:16" s="9" customFormat="1" ht="3" customHeight="1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</row>
    <row r="552" spans="1:16" s="31" customFormat="1" ht="12" x14ac:dyDescent="0.25">
      <c r="A552" s="111"/>
      <c r="B552" s="167" t="s">
        <v>500</v>
      </c>
      <c r="C552" s="111"/>
      <c r="D552" s="111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</row>
    <row r="553" spans="1:16" s="31" customFormat="1" ht="12.3" customHeight="1" x14ac:dyDescent="0.2">
      <c r="C553" s="31" t="s">
        <v>154</v>
      </c>
      <c r="E553" s="123">
        <v>0</v>
      </c>
      <c r="F553" s="123">
        <v>0</v>
      </c>
      <c r="G553" s="123">
        <v>0</v>
      </c>
      <c r="H553" s="123">
        <v>0</v>
      </c>
      <c r="I553" s="123">
        <v>0</v>
      </c>
      <c r="J553" s="363"/>
      <c r="K553" s="123">
        <v>29</v>
      </c>
      <c r="L553" s="123">
        <v>0</v>
      </c>
      <c r="M553" s="123">
        <v>0</v>
      </c>
      <c r="N553" s="123">
        <v>0</v>
      </c>
      <c r="O553" s="363"/>
      <c r="P553" s="123">
        <f t="shared" ref="P553:P562" si="40">SUM(E553:N553)</f>
        <v>29</v>
      </c>
    </row>
    <row r="554" spans="1:16" s="31" customFormat="1" ht="12.3" customHeight="1" x14ac:dyDescent="0.2">
      <c r="C554" s="31" t="s">
        <v>155</v>
      </c>
      <c r="E554" s="123">
        <v>0</v>
      </c>
      <c r="F554" s="123">
        <v>0</v>
      </c>
      <c r="G554" s="123">
        <v>0</v>
      </c>
      <c r="H554" s="123">
        <v>0</v>
      </c>
      <c r="I554" s="123">
        <v>0</v>
      </c>
      <c r="J554" s="363"/>
      <c r="K554" s="123"/>
      <c r="L554" s="123">
        <v>0</v>
      </c>
      <c r="M554" s="123">
        <v>0</v>
      </c>
      <c r="N554" s="123">
        <v>0</v>
      </c>
      <c r="O554" s="363"/>
      <c r="P554" s="123">
        <f t="shared" si="40"/>
        <v>0</v>
      </c>
    </row>
    <row r="555" spans="1:16" s="31" customFormat="1" ht="12.3" customHeight="1" x14ac:dyDescent="0.2">
      <c r="C555" s="31" t="s">
        <v>498</v>
      </c>
      <c r="E555" s="363"/>
      <c r="F555" s="363"/>
      <c r="G555" s="363"/>
      <c r="H555" s="363"/>
      <c r="I555" s="363"/>
      <c r="J555" s="363"/>
      <c r="K555" s="363"/>
      <c r="L555" s="363">
        <v>7</v>
      </c>
      <c r="M555" s="363"/>
      <c r="N555" s="363"/>
      <c r="O555" s="363"/>
      <c r="P555" s="123">
        <f t="shared" si="40"/>
        <v>7</v>
      </c>
    </row>
    <row r="556" spans="1:16" s="31" customFormat="1" ht="12.3" customHeight="1" x14ac:dyDescent="0.2">
      <c r="C556" s="31" t="s">
        <v>499</v>
      </c>
      <c r="E556" s="363">
        <v>0</v>
      </c>
      <c r="F556" s="363">
        <v>0</v>
      </c>
      <c r="G556" s="363">
        <v>0</v>
      </c>
      <c r="H556" s="363">
        <v>0</v>
      </c>
      <c r="I556" s="363">
        <v>0</v>
      </c>
      <c r="J556" s="363"/>
      <c r="K556" s="363">
        <v>0</v>
      </c>
      <c r="L556" s="363">
        <v>10</v>
      </c>
      <c r="M556" s="363">
        <v>0</v>
      </c>
      <c r="N556" s="363">
        <v>0</v>
      </c>
      <c r="O556" s="363"/>
      <c r="P556" s="123">
        <f t="shared" si="40"/>
        <v>10</v>
      </c>
    </row>
    <row r="557" spans="1:16" s="31" customFormat="1" ht="12.3" customHeight="1" x14ac:dyDescent="0.2">
      <c r="C557" s="31" t="s">
        <v>555</v>
      </c>
      <c r="E557" s="363"/>
      <c r="F557" s="363"/>
      <c r="G557" s="363"/>
      <c r="H557" s="363"/>
      <c r="I557" s="363"/>
      <c r="J557" s="363"/>
      <c r="K557" s="363"/>
      <c r="L557" s="363">
        <v>9</v>
      </c>
      <c r="M557" s="363"/>
      <c r="N557" s="363"/>
      <c r="O557" s="363"/>
      <c r="P557" s="123">
        <f t="shared" si="40"/>
        <v>9</v>
      </c>
    </row>
    <row r="558" spans="1:16" s="31" customFormat="1" ht="12.3" customHeight="1" x14ac:dyDescent="0.2">
      <c r="C558" s="31" t="s">
        <v>336</v>
      </c>
      <c r="E558" s="363">
        <v>0</v>
      </c>
      <c r="F558" s="363">
        <v>0</v>
      </c>
      <c r="G558" s="363">
        <v>0</v>
      </c>
      <c r="H558" s="363">
        <v>0</v>
      </c>
      <c r="I558" s="363">
        <v>0</v>
      </c>
      <c r="J558" s="363"/>
      <c r="K558" s="363">
        <v>0</v>
      </c>
      <c r="L558" s="363">
        <v>7</v>
      </c>
      <c r="M558" s="363">
        <v>0</v>
      </c>
      <c r="N558" s="363">
        <v>0</v>
      </c>
      <c r="O558" s="363"/>
      <c r="P558" s="123">
        <f t="shared" si="40"/>
        <v>7</v>
      </c>
    </row>
    <row r="559" spans="1:16" s="31" customFormat="1" ht="11.4" x14ac:dyDescent="0.2">
      <c r="C559" s="31" t="s">
        <v>501</v>
      </c>
      <c r="E559" s="123">
        <v>0</v>
      </c>
      <c r="F559" s="123">
        <v>0</v>
      </c>
      <c r="G559" s="123">
        <v>0</v>
      </c>
      <c r="H559" s="123">
        <v>0</v>
      </c>
      <c r="I559" s="123">
        <v>0</v>
      </c>
      <c r="J559" s="123"/>
      <c r="K559" s="123">
        <v>0</v>
      </c>
      <c r="L559" s="123">
        <v>0</v>
      </c>
      <c r="M559" s="123">
        <v>16</v>
      </c>
      <c r="N559" s="123">
        <v>0</v>
      </c>
      <c r="O559" s="363"/>
      <c r="P559" s="123">
        <f t="shared" si="40"/>
        <v>16</v>
      </c>
    </row>
    <row r="560" spans="1:16" s="31" customFormat="1" ht="11.4" x14ac:dyDescent="0.2">
      <c r="C560" s="31" t="s">
        <v>501</v>
      </c>
      <c r="E560" s="123"/>
      <c r="F560" s="123"/>
      <c r="G560" s="123"/>
      <c r="H560" s="123"/>
      <c r="I560" s="123"/>
      <c r="J560" s="123"/>
      <c r="K560" s="123">
        <v>22</v>
      </c>
      <c r="L560" s="123"/>
      <c r="M560" s="123"/>
      <c r="N560" s="123"/>
      <c r="O560" s="363"/>
      <c r="P560" s="123">
        <f t="shared" si="40"/>
        <v>22</v>
      </c>
    </row>
    <row r="561" spans="1:16" s="27" customFormat="1" ht="5.25" customHeight="1" x14ac:dyDescent="0.25">
      <c r="E561" s="360"/>
      <c r="F561" s="360"/>
      <c r="G561" s="360"/>
      <c r="H561" s="360"/>
      <c r="I561" s="360"/>
      <c r="J561" s="360"/>
      <c r="K561" s="360"/>
      <c r="L561" s="360"/>
      <c r="M561" s="360"/>
      <c r="N561" s="360"/>
      <c r="O561" s="360"/>
      <c r="P561" s="123">
        <f t="shared" si="40"/>
        <v>0</v>
      </c>
    </row>
    <row r="562" spans="1:16" s="9" customFormat="1" ht="14.4" x14ac:dyDescent="0.25">
      <c r="A562" s="286" t="s">
        <v>565</v>
      </c>
      <c r="B562" s="27"/>
      <c r="C562" s="27"/>
      <c r="D562" s="27"/>
      <c r="E562" s="371">
        <v>12</v>
      </c>
      <c r="F562" s="371">
        <v>41</v>
      </c>
      <c r="G562" s="371">
        <v>60</v>
      </c>
      <c r="H562" s="371">
        <v>157</v>
      </c>
      <c r="I562" s="371">
        <v>0</v>
      </c>
      <c r="J562" s="371"/>
      <c r="K562" s="371">
        <v>65</v>
      </c>
      <c r="L562" s="371"/>
      <c r="M562" s="371">
        <v>0</v>
      </c>
      <c r="N562" s="371">
        <v>0</v>
      </c>
      <c r="O562" s="374"/>
      <c r="P562" s="123">
        <f t="shared" si="40"/>
        <v>335</v>
      </c>
    </row>
    <row r="563" spans="1:16" s="31" customFormat="1" ht="11.4" x14ac:dyDescent="0.2">
      <c r="A563" s="287"/>
      <c r="B563" s="287" t="s">
        <v>57</v>
      </c>
      <c r="C563" s="287"/>
      <c r="D563" s="287"/>
      <c r="E563" s="309">
        <v>1</v>
      </c>
      <c r="F563" s="309">
        <v>4</v>
      </c>
      <c r="G563" s="309">
        <v>5</v>
      </c>
      <c r="H563" s="309">
        <v>22</v>
      </c>
      <c r="I563" s="309">
        <v>0</v>
      </c>
      <c r="J563" s="309">
        <v>0</v>
      </c>
      <c r="K563" s="309">
        <v>5</v>
      </c>
      <c r="L563" s="309">
        <v>0</v>
      </c>
      <c r="M563" s="309">
        <v>0</v>
      </c>
      <c r="N563" s="309">
        <v>0</v>
      </c>
      <c r="O563" s="309"/>
      <c r="P563" s="309">
        <f>SUM(E563:N563)</f>
        <v>37</v>
      </c>
    </row>
    <row r="564" spans="1:16" s="31" customFormat="1" ht="11.4" x14ac:dyDescent="0.2">
      <c r="C564" s="31" t="s">
        <v>502</v>
      </c>
      <c r="E564" s="123">
        <v>0</v>
      </c>
      <c r="F564" s="123">
        <v>0</v>
      </c>
      <c r="G564" s="123">
        <v>0</v>
      </c>
      <c r="H564" s="123">
        <v>2</v>
      </c>
      <c r="I564" s="123">
        <v>0</v>
      </c>
      <c r="J564" s="123">
        <v>0</v>
      </c>
      <c r="K564" s="123">
        <v>0</v>
      </c>
      <c r="L564" s="123">
        <v>0</v>
      </c>
      <c r="M564" s="123">
        <v>0</v>
      </c>
      <c r="N564" s="123">
        <v>0</v>
      </c>
      <c r="O564" s="363"/>
      <c r="P564" s="123">
        <f t="shared" ref="P564:P572" si="41">SUM(E564:N564)</f>
        <v>2</v>
      </c>
    </row>
    <row r="565" spans="1:16" s="27" customFormat="1" ht="12" x14ac:dyDescent="0.25">
      <c r="D565" s="27" t="s">
        <v>503</v>
      </c>
      <c r="E565" s="360">
        <v>0</v>
      </c>
      <c r="F565" s="360">
        <v>0</v>
      </c>
      <c r="G565" s="360">
        <v>0</v>
      </c>
      <c r="H565" s="360">
        <v>0</v>
      </c>
      <c r="I565" s="360">
        <v>0</v>
      </c>
      <c r="J565" s="360"/>
      <c r="K565" s="360">
        <v>0</v>
      </c>
      <c r="L565" s="360">
        <v>0</v>
      </c>
      <c r="M565" s="360">
        <v>0</v>
      </c>
      <c r="N565" s="360">
        <v>0</v>
      </c>
      <c r="O565" s="360"/>
      <c r="P565" s="123">
        <f t="shared" si="41"/>
        <v>0</v>
      </c>
    </row>
    <row r="566" spans="1:16" s="27" customFormat="1" ht="12.3" customHeight="1" x14ac:dyDescent="0.25">
      <c r="D566" s="27" t="s">
        <v>504</v>
      </c>
      <c r="E566" s="360">
        <v>0</v>
      </c>
      <c r="F566" s="360">
        <v>0</v>
      </c>
      <c r="G566" s="360">
        <v>0</v>
      </c>
      <c r="H566" s="360">
        <v>1</v>
      </c>
      <c r="I566" s="360">
        <v>0</v>
      </c>
      <c r="J566" s="360"/>
      <c r="K566" s="360">
        <v>0</v>
      </c>
      <c r="L566" s="360">
        <v>0</v>
      </c>
      <c r="M566" s="360">
        <v>0</v>
      </c>
      <c r="N566" s="360">
        <v>0</v>
      </c>
      <c r="O566" s="360"/>
      <c r="P566" s="123">
        <f t="shared" si="41"/>
        <v>1</v>
      </c>
    </row>
    <row r="567" spans="1:16" s="27" customFormat="1" ht="12.3" customHeight="1" x14ac:dyDescent="0.25">
      <c r="D567" s="27" t="s">
        <v>505</v>
      </c>
      <c r="E567" s="122">
        <v>0</v>
      </c>
      <c r="F567" s="122">
        <v>0</v>
      </c>
      <c r="G567" s="122">
        <v>0</v>
      </c>
      <c r="H567" s="122">
        <v>1</v>
      </c>
      <c r="I567" s="122">
        <v>0</v>
      </c>
      <c r="J567" s="360"/>
      <c r="K567" s="122">
        <v>0</v>
      </c>
      <c r="L567" s="122">
        <v>0</v>
      </c>
      <c r="M567" s="122">
        <v>0</v>
      </c>
      <c r="N567" s="122">
        <v>0</v>
      </c>
      <c r="O567" s="360"/>
      <c r="P567" s="123">
        <f t="shared" si="41"/>
        <v>1</v>
      </c>
    </row>
    <row r="568" spans="1:16" s="31" customFormat="1" ht="12.3" customHeight="1" x14ac:dyDescent="0.2">
      <c r="C568" s="31" t="s">
        <v>284</v>
      </c>
      <c r="E568" s="123">
        <v>1</v>
      </c>
      <c r="F568" s="123">
        <v>4</v>
      </c>
      <c r="G568" s="123">
        <v>5</v>
      </c>
      <c r="H568" s="123">
        <v>20</v>
      </c>
      <c r="I568" s="123">
        <v>0</v>
      </c>
      <c r="J568" s="363">
        <v>0</v>
      </c>
      <c r="K568" s="123">
        <v>0</v>
      </c>
      <c r="L568" s="123">
        <v>0</v>
      </c>
      <c r="M568" s="123">
        <v>0</v>
      </c>
      <c r="N568" s="123">
        <v>0</v>
      </c>
      <c r="O568" s="363"/>
      <c r="P568" s="123">
        <f t="shared" si="41"/>
        <v>30</v>
      </c>
    </row>
    <row r="569" spans="1:16" s="27" customFormat="1" ht="12.3" customHeight="1" x14ac:dyDescent="0.25">
      <c r="D569" s="27" t="s">
        <v>374</v>
      </c>
      <c r="E569" s="122">
        <v>0</v>
      </c>
      <c r="F569" s="122">
        <v>0</v>
      </c>
      <c r="G569" s="122">
        <v>0</v>
      </c>
      <c r="H569" s="122">
        <v>0</v>
      </c>
      <c r="I569" s="122">
        <v>0</v>
      </c>
      <c r="J569" s="360"/>
      <c r="K569" s="122">
        <v>0</v>
      </c>
      <c r="L569" s="122">
        <v>0</v>
      </c>
      <c r="M569" s="122">
        <v>0</v>
      </c>
      <c r="N569" s="122">
        <v>0</v>
      </c>
      <c r="O569" s="360"/>
      <c r="P569" s="123">
        <f t="shared" si="41"/>
        <v>0</v>
      </c>
    </row>
    <row r="570" spans="1:16" s="27" customFormat="1" ht="12.3" customHeight="1" x14ac:dyDescent="0.25">
      <c r="D570" s="27" t="s">
        <v>285</v>
      </c>
      <c r="E570" s="122">
        <v>0</v>
      </c>
      <c r="F570" s="122">
        <v>2</v>
      </c>
      <c r="G570" s="122">
        <v>2</v>
      </c>
      <c r="H570" s="122">
        <v>10</v>
      </c>
      <c r="I570" s="122">
        <v>0</v>
      </c>
      <c r="J570" s="360"/>
      <c r="K570" s="122">
        <v>0</v>
      </c>
      <c r="L570" s="122">
        <v>0</v>
      </c>
      <c r="M570" s="122">
        <v>0</v>
      </c>
      <c r="N570" s="122">
        <v>0</v>
      </c>
      <c r="O570" s="360"/>
      <c r="P570" s="123">
        <f t="shared" si="41"/>
        <v>14</v>
      </c>
    </row>
    <row r="571" spans="1:16" s="27" customFormat="1" ht="12" x14ac:dyDescent="0.25">
      <c r="D571" s="27" t="s">
        <v>286</v>
      </c>
      <c r="E571" s="360">
        <v>1</v>
      </c>
      <c r="F571" s="360">
        <v>2</v>
      </c>
      <c r="G571" s="360">
        <v>2</v>
      </c>
      <c r="H571" s="360">
        <v>10</v>
      </c>
      <c r="I571" s="360">
        <v>0</v>
      </c>
      <c r="J571" s="360"/>
      <c r="K571" s="360">
        <v>0</v>
      </c>
      <c r="L571" s="360">
        <v>0</v>
      </c>
      <c r="M571" s="360">
        <v>0</v>
      </c>
      <c r="N571" s="360">
        <v>0</v>
      </c>
      <c r="O571" s="360"/>
      <c r="P571" s="123">
        <f t="shared" si="41"/>
        <v>15</v>
      </c>
    </row>
    <row r="572" spans="1:16" s="31" customFormat="1" ht="11.4" x14ac:dyDescent="0.2">
      <c r="B572" s="166"/>
      <c r="C572" s="166" t="s">
        <v>159</v>
      </c>
      <c r="D572" s="166"/>
      <c r="E572" s="368">
        <v>0</v>
      </c>
      <c r="F572" s="368">
        <v>0</v>
      </c>
      <c r="G572" s="368">
        <v>0</v>
      </c>
      <c r="H572" s="368">
        <v>0</v>
      </c>
      <c r="I572" s="368">
        <v>0</v>
      </c>
      <c r="J572" s="368"/>
      <c r="K572" s="368">
        <v>5</v>
      </c>
      <c r="L572" s="368">
        <v>0</v>
      </c>
      <c r="M572" s="368">
        <v>0</v>
      </c>
      <c r="N572" s="368">
        <v>0</v>
      </c>
      <c r="O572" s="368"/>
      <c r="P572" s="123">
        <f t="shared" si="41"/>
        <v>5</v>
      </c>
    </row>
    <row r="573" spans="1:16" s="27" customFormat="1" ht="6" customHeight="1" x14ac:dyDescent="0.25">
      <c r="E573" s="360"/>
      <c r="F573" s="360"/>
      <c r="G573" s="360"/>
      <c r="H573" s="360"/>
      <c r="I573" s="360"/>
      <c r="J573" s="360"/>
      <c r="K573" s="360"/>
      <c r="L573" s="360"/>
      <c r="M573" s="360"/>
      <c r="N573" s="360"/>
      <c r="O573" s="360"/>
      <c r="P573" s="360"/>
    </row>
    <row r="574" spans="1:16" s="31" customFormat="1" ht="12.3" customHeight="1" x14ac:dyDescent="0.2">
      <c r="A574" s="111"/>
      <c r="B574" s="111" t="s">
        <v>566</v>
      </c>
      <c r="C574" s="111"/>
      <c r="D574" s="111"/>
      <c r="E574" s="124">
        <v>5</v>
      </c>
      <c r="F574" s="124">
        <v>6</v>
      </c>
      <c r="G574" s="124">
        <v>26</v>
      </c>
      <c r="H574" s="124">
        <v>43</v>
      </c>
      <c r="I574" s="124">
        <v>0</v>
      </c>
      <c r="J574" s="124">
        <v>0</v>
      </c>
      <c r="K574" s="124">
        <v>8</v>
      </c>
      <c r="L574" s="124">
        <v>0</v>
      </c>
      <c r="M574" s="124">
        <v>0</v>
      </c>
      <c r="N574" s="124">
        <v>0</v>
      </c>
      <c r="O574" s="124"/>
      <c r="P574" s="309">
        <f>SUM(E574:N574)</f>
        <v>88</v>
      </c>
    </row>
    <row r="575" spans="1:16" s="31" customFormat="1" ht="12.3" customHeight="1" x14ac:dyDescent="0.2">
      <c r="C575" s="31" t="s">
        <v>287</v>
      </c>
      <c r="E575" s="363">
        <v>0</v>
      </c>
      <c r="F575" s="363">
        <v>1</v>
      </c>
      <c r="G575" s="363">
        <v>6</v>
      </c>
      <c r="H575" s="363">
        <v>3</v>
      </c>
      <c r="I575" s="363">
        <v>0</v>
      </c>
      <c r="J575" s="363">
        <v>0</v>
      </c>
      <c r="K575" s="363">
        <v>0</v>
      </c>
      <c r="L575" s="363">
        <v>0</v>
      </c>
      <c r="M575" s="363">
        <v>0</v>
      </c>
      <c r="N575" s="363">
        <v>0</v>
      </c>
      <c r="O575" s="363"/>
      <c r="P575" s="123">
        <f t="shared" ref="P575:P586" si="42">SUM(E575:N575)</f>
        <v>10</v>
      </c>
    </row>
    <row r="576" spans="1:16" s="27" customFormat="1" ht="12.3" customHeight="1" x14ac:dyDescent="0.25">
      <c r="D576" s="27" t="s">
        <v>340</v>
      </c>
      <c r="E576" s="360">
        <v>0</v>
      </c>
      <c r="F576" s="360">
        <v>1</v>
      </c>
      <c r="G576" s="360">
        <v>6</v>
      </c>
      <c r="H576" s="360">
        <v>3</v>
      </c>
      <c r="I576" s="360">
        <v>0</v>
      </c>
      <c r="J576" s="360"/>
      <c r="K576" s="360">
        <v>0</v>
      </c>
      <c r="L576" s="360">
        <v>0</v>
      </c>
      <c r="M576" s="360">
        <v>0</v>
      </c>
      <c r="N576" s="360">
        <v>0</v>
      </c>
      <c r="O576" s="360"/>
      <c r="P576" s="123">
        <f t="shared" si="42"/>
        <v>10</v>
      </c>
    </row>
    <row r="577" spans="3:16" s="27" customFormat="1" ht="12.3" customHeight="1" x14ac:dyDescent="0.25">
      <c r="D577" s="27" t="s">
        <v>506</v>
      </c>
      <c r="E577" s="122">
        <v>0</v>
      </c>
      <c r="F577" s="122">
        <v>0</v>
      </c>
      <c r="G577" s="122">
        <v>3</v>
      </c>
      <c r="H577" s="122">
        <v>1</v>
      </c>
      <c r="I577" s="122">
        <v>0</v>
      </c>
      <c r="J577" s="122"/>
      <c r="K577" s="122">
        <v>0</v>
      </c>
      <c r="L577" s="122">
        <v>0</v>
      </c>
      <c r="M577" s="122">
        <v>0</v>
      </c>
      <c r="N577" s="122">
        <v>0</v>
      </c>
      <c r="O577" s="360"/>
      <c r="P577" s="123">
        <f t="shared" si="42"/>
        <v>4</v>
      </c>
    </row>
    <row r="578" spans="3:16" s="27" customFormat="1" ht="12.3" customHeight="1" x14ac:dyDescent="0.25">
      <c r="D578" s="27" t="s">
        <v>361</v>
      </c>
      <c r="E578" s="360">
        <v>0</v>
      </c>
      <c r="F578" s="360">
        <v>0</v>
      </c>
      <c r="G578" s="360">
        <v>0</v>
      </c>
      <c r="H578" s="360">
        <v>0</v>
      </c>
      <c r="I578" s="360">
        <v>0</v>
      </c>
      <c r="J578" s="360"/>
      <c r="K578" s="360">
        <v>0</v>
      </c>
      <c r="L578" s="360">
        <v>0</v>
      </c>
      <c r="M578" s="360">
        <v>0</v>
      </c>
      <c r="N578" s="360">
        <v>0</v>
      </c>
      <c r="O578" s="360"/>
      <c r="P578" s="123">
        <f t="shared" si="42"/>
        <v>0</v>
      </c>
    </row>
    <row r="579" spans="3:16" s="27" customFormat="1" ht="12.3" customHeight="1" x14ac:dyDescent="0.25">
      <c r="D579" s="27" t="s">
        <v>507</v>
      </c>
      <c r="E579" s="360">
        <v>0</v>
      </c>
      <c r="F579" s="360">
        <v>0</v>
      </c>
      <c r="G579" s="360">
        <v>0</v>
      </c>
      <c r="H579" s="360">
        <v>0</v>
      </c>
      <c r="I579" s="360">
        <v>0</v>
      </c>
      <c r="J579" s="360"/>
      <c r="K579" s="360">
        <v>0</v>
      </c>
      <c r="L579" s="360">
        <v>0</v>
      </c>
      <c r="M579" s="360">
        <v>0</v>
      </c>
      <c r="N579" s="360">
        <v>0</v>
      </c>
      <c r="O579" s="360"/>
      <c r="P579" s="123">
        <f t="shared" si="42"/>
        <v>0</v>
      </c>
    </row>
    <row r="580" spans="3:16" s="27" customFormat="1" ht="12.3" customHeight="1" x14ac:dyDescent="0.25">
      <c r="D580" s="27" t="s">
        <v>338</v>
      </c>
      <c r="E580" s="360">
        <v>0</v>
      </c>
      <c r="F580" s="360">
        <v>1</v>
      </c>
      <c r="G580" s="360">
        <v>0</v>
      </c>
      <c r="H580" s="360">
        <v>0</v>
      </c>
      <c r="I580" s="360">
        <v>0</v>
      </c>
      <c r="J580" s="360"/>
      <c r="K580" s="360">
        <v>0</v>
      </c>
      <c r="L580" s="360">
        <v>0</v>
      </c>
      <c r="M580" s="360">
        <v>0</v>
      </c>
      <c r="N580" s="360">
        <v>0</v>
      </c>
      <c r="O580" s="360"/>
      <c r="P580" s="123">
        <f t="shared" si="42"/>
        <v>1</v>
      </c>
    </row>
    <row r="581" spans="3:16" s="27" customFormat="1" ht="12.3" customHeight="1" x14ac:dyDescent="0.25">
      <c r="D581" s="27" t="s">
        <v>508</v>
      </c>
      <c r="E581" s="122">
        <v>0</v>
      </c>
      <c r="F581" s="122">
        <v>0</v>
      </c>
      <c r="G581" s="122">
        <v>0</v>
      </c>
      <c r="H581" s="122">
        <v>1</v>
      </c>
      <c r="I581" s="122">
        <v>0</v>
      </c>
      <c r="J581" s="360"/>
      <c r="K581" s="122">
        <v>0</v>
      </c>
      <c r="L581" s="122">
        <v>0</v>
      </c>
      <c r="M581" s="122">
        <v>0</v>
      </c>
      <c r="N581" s="122">
        <v>0</v>
      </c>
      <c r="O581" s="360"/>
      <c r="P581" s="123">
        <f t="shared" si="42"/>
        <v>1</v>
      </c>
    </row>
    <row r="582" spans="3:16" s="27" customFormat="1" ht="12" x14ac:dyDescent="0.25">
      <c r="D582" s="27" t="s">
        <v>509</v>
      </c>
      <c r="E582" s="360">
        <v>0</v>
      </c>
      <c r="F582" s="360">
        <v>0</v>
      </c>
      <c r="G582" s="360">
        <v>1</v>
      </c>
      <c r="H582" s="360">
        <v>1</v>
      </c>
      <c r="I582" s="360">
        <v>0</v>
      </c>
      <c r="J582" s="360"/>
      <c r="K582" s="360">
        <v>0</v>
      </c>
      <c r="L582" s="360">
        <v>0</v>
      </c>
      <c r="M582" s="360">
        <v>0</v>
      </c>
      <c r="N582" s="360">
        <v>0</v>
      </c>
      <c r="O582" s="360"/>
      <c r="P582" s="123">
        <f t="shared" si="42"/>
        <v>2</v>
      </c>
    </row>
    <row r="583" spans="3:16" s="27" customFormat="1" ht="12.3" customHeight="1" x14ac:dyDescent="0.25">
      <c r="D583" s="27" t="s">
        <v>337</v>
      </c>
      <c r="E583" s="360">
        <v>0</v>
      </c>
      <c r="F583" s="360">
        <v>0</v>
      </c>
      <c r="G583" s="360">
        <v>1</v>
      </c>
      <c r="H583" s="360">
        <v>0</v>
      </c>
      <c r="I583" s="360">
        <v>0</v>
      </c>
      <c r="J583" s="360"/>
      <c r="K583" s="360">
        <v>0</v>
      </c>
      <c r="L583" s="360">
        <v>0</v>
      </c>
      <c r="M583" s="360">
        <v>0</v>
      </c>
      <c r="N583" s="360">
        <v>0</v>
      </c>
      <c r="O583" s="360"/>
      <c r="P583" s="123">
        <f t="shared" si="42"/>
        <v>1</v>
      </c>
    </row>
    <row r="584" spans="3:16" s="31" customFormat="1" ht="12.3" customHeight="1" x14ac:dyDescent="0.2">
      <c r="C584" s="31" t="s">
        <v>510</v>
      </c>
      <c r="E584" s="123">
        <v>0</v>
      </c>
      <c r="F584" s="123">
        <v>0</v>
      </c>
      <c r="G584" s="123"/>
      <c r="H584" s="123"/>
      <c r="I584" s="123">
        <v>0</v>
      </c>
      <c r="J584" s="123"/>
      <c r="K584" s="123">
        <v>0</v>
      </c>
      <c r="L584" s="123">
        <v>0</v>
      </c>
      <c r="M584" s="123">
        <v>0</v>
      </c>
      <c r="N584" s="123">
        <v>0</v>
      </c>
      <c r="O584" s="363"/>
      <c r="P584" s="123">
        <f t="shared" si="42"/>
        <v>0</v>
      </c>
    </row>
    <row r="585" spans="3:16" s="31" customFormat="1" ht="12.3" customHeight="1" x14ac:dyDescent="0.25">
      <c r="D585" s="27" t="s">
        <v>369</v>
      </c>
      <c r="E585" s="123">
        <v>0</v>
      </c>
      <c r="F585" s="123">
        <v>0</v>
      </c>
      <c r="G585" s="123">
        <v>1</v>
      </c>
      <c r="H585" s="123">
        <v>0</v>
      </c>
      <c r="I585" s="123">
        <v>0</v>
      </c>
      <c r="J585" s="123"/>
      <c r="K585" s="123">
        <v>0</v>
      </c>
      <c r="L585" s="123">
        <v>0</v>
      </c>
      <c r="M585" s="123">
        <v>0</v>
      </c>
      <c r="N585" s="123">
        <v>0</v>
      </c>
      <c r="O585" s="363"/>
      <c r="P585" s="123">
        <f t="shared" si="42"/>
        <v>1</v>
      </c>
    </row>
    <row r="586" spans="3:16" s="31" customFormat="1" ht="12.3" customHeight="1" x14ac:dyDescent="0.25">
      <c r="D586" s="27" t="s">
        <v>89</v>
      </c>
      <c r="E586" s="123">
        <v>0</v>
      </c>
      <c r="F586" s="123">
        <v>0</v>
      </c>
      <c r="G586" s="123">
        <v>1</v>
      </c>
      <c r="H586" s="123">
        <v>7</v>
      </c>
      <c r="I586" s="123"/>
      <c r="J586" s="123"/>
      <c r="K586" s="123"/>
      <c r="L586" s="123"/>
      <c r="M586" s="123"/>
      <c r="N586" s="123"/>
      <c r="O586" s="363"/>
      <c r="P586" s="123">
        <f t="shared" si="42"/>
        <v>8</v>
      </c>
    </row>
    <row r="587" spans="3:16" s="9" customFormat="1" ht="12.3" customHeight="1" x14ac:dyDescent="0.25">
      <c r="D587" s="27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</row>
    <row r="588" spans="3:16" s="9" customFormat="1" ht="12.3" customHeight="1" x14ac:dyDescent="0.25">
      <c r="D588" s="27"/>
      <c r="E588" s="217"/>
      <c r="F588" s="217"/>
      <c r="G588" s="217"/>
      <c r="H588" s="217"/>
      <c r="I588" s="217"/>
      <c r="J588" s="217"/>
      <c r="K588" s="217"/>
      <c r="L588" s="217"/>
      <c r="M588" s="217"/>
      <c r="N588" s="217"/>
      <c r="O588" s="217"/>
      <c r="P588" s="217"/>
    </row>
    <row r="589" spans="3:16" s="9" customFormat="1" ht="12.3" customHeight="1" x14ac:dyDescent="0.25">
      <c r="D589" s="27"/>
      <c r="E589" s="217"/>
      <c r="F589" s="217"/>
      <c r="G589" s="217"/>
      <c r="H589" s="217"/>
      <c r="I589" s="217"/>
      <c r="J589" s="217"/>
      <c r="K589" s="217"/>
      <c r="L589" s="217"/>
      <c r="M589" s="217"/>
      <c r="N589" s="217"/>
      <c r="O589" s="217"/>
      <c r="P589" s="217"/>
    </row>
    <row r="590" spans="3:16" s="9" customFormat="1" ht="12.3" customHeight="1" x14ac:dyDescent="0.25">
      <c r="D590" s="27"/>
      <c r="E590" s="217"/>
      <c r="F590" s="217"/>
      <c r="G590" s="217"/>
      <c r="H590" s="217"/>
      <c r="I590" s="217"/>
      <c r="J590" s="217"/>
      <c r="K590" s="217"/>
      <c r="L590" s="217"/>
      <c r="M590" s="217"/>
      <c r="N590" s="217"/>
      <c r="O590" s="217"/>
      <c r="P590" s="217"/>
    </row>
    <row r="591" spans="3:16" s="9" customFormat="1" ht="12.3" customHeight="1" x14ac:dyDescent="0.25"/>
    <row r="592" spans="3:16" s="9" customFormat="1" ht="12.3" customHeight="1" x14ac:dyDescent="0.25"/>
    <row r="593" spans="1:16" s="9" customFormat="1" ht="12.3" customHeight="1" x14ac:dyDescent="0.25"/>
    <row r="594" spans="1:16" s="9" customFormat="1" ht="12.3" customHeight="1" x14ac:dyDescent="0.25">
      <c r="A594" s="31"/>
      <c r="B594" s="31"/>
      <c r="C594" s="31"/>
      <c r="D594" s="31"/>
      <c r="E594" s="417" t="s">
        <v>8</v>
      </c>
      <c r="F594" s="417"/>
      <c r="G594" s="417"/>
      <c r="H594" s="417"/>
      <c r="I594" s="417"/>
      <c r="J594" s="77"/>
      <c r="K594" s="417" t="s">
        <v>9</v>
      </c>
      <c r="L594" s="417"/>
      <c r="M594" s="417"/>
      <c r="N594" s="417"/>
      <c r="O594" s="77"/>
      <c r="P594" s="198" t="s">
        <v>56</v>
      </c>
    </row>
    <row r="595" spans="1:16" s="9" customFormat="1" ht="24" x14ac:dyDescent="0.25">
      <c r="A595" s="166"/>
      <c r="B595" s="166"/>
      <c r="C595" s="112"/>
      <c r="D595" s="112"/>
      <c r="E595" s="193" t="s">
        <v>5</v>
      </c>
      <c r="F595" s="193" t="s">
        <v>6</v>
      </c>
      <c r="G595" s="193" t="s">
        <v>2</v>
      </c>
      <c r="H595" s="193" t="s">
        <v>3</v>
      </c>
      <c r="I595" s="194" t="s">
        <v>83</v>
      </c>
      <c r="J595" s="195"/>
      <c r="K595" s="156" t="s">
        <v>75</v>
      </c>
      <c r="L595" s="196" t="s">
        <v>82</v>
      </c>
      <c r="M595" s="193" t="s">
        <v>26</v>
      </c>
      <c r="N595" s="194" t="s">
        <v>83</v>
      </c>
      <c r="O595" s="195"/>
      <c r="P595" s="197" t="s">
        <v>1</v>
      </c>
    </row>
    <row r="596" spans="1:16" s="9" customFormat="1" ht="3" customHeight="1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</row>
    <row r="597" spans="1:16" s="31" customFormat="1" ht="12" x14ac:dyDescent="0.25">
      <c r="A597" s="111"/>
      <c r="B597" s="167" t="s">
        <v>375</v>
      </c>
      <c r="C597" s="111"/>
      <c r="D597" s="111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</row>
    <row r="598" spans="1:16" s="31" customFormat="1" ht="12.3" customHeight="1" x14ac:dyDescent="0.2">
      <c r="C598" s="31" t="s">
        <v>315</v>
      </c>
      <c r="E598" s="363">
        <v>3</v>
      </c>
      <c r="F598" s="363">
        <v>5</v>
      </c>
      <c r="G598" s="363">
        <v>17</v>
      </c>
      <c r="H598" s="363">
        <v>33</v>
      </c>
      <c r="I598" s="363">
        <v>0</v>
      </c>
      <c r="J598" s="363">
        <v>0</v>
      </c>
      <c r="K598" s="363">
        <v>0</v>
      </c>
      <c r="L598" s="363">
        <v>0</v>
      </c>
      <c r="M598" s="363">
        <v>0</v>
      </c>
      <c r="N598" s="363">
        <v>0</v>
      </c>
      <c r="O598" s="363"/>
      <c r="P598" s="123">
        <f t="shared" ref="P598:P616" si="43">SUM(E598:N598)</f>
        <v>58</v>
      </c>
    </row>
    <row r="599" spans="1:16" s="27" customFormat="1" ht="12.3" customHeight="1" x14ac:dyDescent="0.25">
      <c r="D599" s="27" t="s">
        <v>316</v>
      </c>
      <c r="E599" s="360">
        <v>1</v>
      </c>
      <c r="F599" s="360">
        <v>3</v>
      </c>
      <c r="G599" s="360">
        <v>6</v>
      </c>
      <c r="H599" s="360">
        <v>16</v>
      </c>
      <c r="I599" s="360">
        <v>0</v>
      </c>
      <c r="J599" s="360"/>
      <c r="K599" s="360">
        <v>0</v>
      </c>
      <c r="L599" s="360">
        <v>0</v>
      </c>
      <c r="M599" s="360">
        <v>0</v>
      </c>
      <c r="N599" s="360">
        <v>0</v>
      </c>
      <c r="O599" s="360"/>
      <c r="P599" s="123">
        <f t="shared" si="43"/>
        <v>26</v>
      </c>
    </row>
    <row r="600" spans="1:16" s="27" customFormat="1" ht="12.3" customHeight="1" x14ac:dyDescent="0.25">
      <c r="D600" s="27" t="s">
        <v>369</v>
      </c>
      <c r="E600" s="360">
        <v>1</v>
      </c>
      <c r="F600" s="360">
        <v>2</v>
      </c>
      <c r="G600" s="360">
        <v>8</v>
      </c>
      <c r="H600" s="360">
        <v>12</v>
      </c>
      <c r="I600" s="360">
        <v>0</v>
      </c>
      <c r="J600" s="360"/>
      <c r="K600" s="360">
        <v>0</v>
      </c>
      <c r="L600" s="360">
        <v>0</v>
      </c>
      <c r="M600" s="360">
        <v>0</v>
      </c>
      <c r="N600" s="360">
        <v>0</v>
      </c>
      <c r="O600" s="360"/>
      <c r="P600" s="123">
        <f t="shared" si="43"/>
        <v>23</v>
      </c>
    </row>
    <row r="601" spans="1:16" s="27" customFormat="1" ht="12.3" customHeight="1" x14ac:dyDescent="0.25">
      <c r="D601" s="27" t="s">
        <v>361</v>
      </c>
      <c r="E601" s="360">
        <v>0</v>
      </c>
      <c r="F601" s="360">
        <v>0</v>
      </c>
      <c r="G601" s="360">
        <v>1</v>
      </c>
      <c r="H601" s="360">
        <v>1</v>
      </c>
      <c r="I601" s="360">
        <v>0</v>
      </c>
      <c r="J601" s="360"/>
      <c r="K601" s="360">
        <v>0</v>
      </c>
      <c r="L601" s="360">
        <v>0</v>
      </c>
      <c r="M601" s="360">
        <v>0</v>
      </c>
      <c r="N601" s="360">
        <v>0</v>
      </c>
      <c r="O601" s="360"/>
      <c r="P601" s="123">
        <f t="shared" si="43"/>
        <v>2</v>
      </c>
    </row>
    <row r="602" spans="1:16" s="27" customFormat="1" ht="12.3" customHeight="1" x14ac:dyDescent="0.25">
      <c r="D602" s="27" t="s">
        <v>507</v>
      </c>
      <c r="E602" s="360">
        <v>0</v>
      </c>
      <c r="F602" s="360">
        <v>0</v>
      </c>
      <c r="G602" s="360">
        <v>0</v>
      </c>
      <c r="H602" s="360">
        <v>0</v>
      </c>
      <c r="I602" s="360">
        <v>0</v>
      </c>
      <c r="J602" s="360"/>
      <c r="K602" s="360">
        <v>0</v>
      </c>
      <c r="L602" s="360">
        <v>0</v>
      </c>
      <c r="M602" s="360">
        <v>0</v>
      </c>
      <c r="N602" s="360">
        <v>0</v>
      </c>
      <c r="O602" s="360"/>
      <c r="P602" s="123">
        <f t="shared" si="43"/>
        <v>0</v>
      </c>
    </row>
    <row r="603" spans="1:16" s="27" customFormat="1" ht="12.3" customHeight="1" x14ac:dyDescent="0.25">
      <c r="D603" s="27" t="s">
        <v>338</v>
      </c>
      <c r="E603" s="360">
        <v>0</v>
      </c>
      <c r="F603" s="360">
        <v>0</v>
      </c>
      <c r="G603" s="360">
        <v>0</v>
      </c>
      <c r="H603" s="360">
        <v>2</v>
      </c>
      <c r="I603" s="360">
        <v>0</v>
      </c>
      <c r="J603" s="360"/>
      <c r="K603" s="360">
        <v>0</v>
      </c>
      <c r="L603" s="360">
        <v>0</v>
      </c>
      <c r="M603" s="360">
        <v>0</v>
      </c>
      <c r="N603" s="360">
        <v>0</v>
      </c>
      <c r="O603" s="360"/>
      <c r="P603" s="123">
        <f t="shared" si="43"/>
        <v>2</v>
      </c>
    </row>
    <row r="604" spans="1:16" s="27" customFormat="1" ht="12.3" customHeight="1" x14ac:dyDescent="0.25">
      <c r="D604" s="27" t="s">
        <v>511</v>
      </c>
      <c r="E604" s="360">
        <v>0</v>
      </c>
      <c r="F604" s="360">
        <v>0</v>
      </c>
      <c r="G604" s="360">
        <v>0</v>
      </c>
      <c r="H604" s="360">
        <v>0</v>
      </c>
      <c r="I604" s="360">
        <v>0</v>
      </c>
      <c r="J604" s="360"/>
      <c r="K604" s="360">
        <v>0</v>
      </c>
      <c r="L604" s="360">
        <v>0</v>
      </c>
      <c r="M604" s="360">
        <v>0</v>
      </c>
      <c r="N604" s="360">
        <v>0</v>
      </c>
      <c r="O604" s="360"/>
      <c r="P604" s="123">
        <f t="shared" si="43"/>
        <v>0</v>
      </c>
    </row>
    <row r="605" spans="1:16" s="27" customFormat="1" ht="12.3" customHeight="1" x14ac:dyDescent="0.25">
      <c r="D605" s="27" t="s">
        <v>508</v>
      </c>
      <c r="E605" s="360">
        <v>0</v>
      </c>
      <c r="F605" s="360">
        <v>0</v>
      </c>
      <c r="G605" s="360">
        <v>0</v>
      </c>
      <c r="H605" s="360">
        <v>0</v>
      </c>
      <c r="I605" s="360">
        <v>0</v>
      </c>
      <c r="J605" s="360"/>
      <c r="K605" s="360">
        <v>0</v>
      </c>
      <c r="L605" s="360">
        <v>0</v>
      </c>
      <c r="M605" s="360">
        <v>0</v>
      </c>
      <c r="N605" s="360">
        <v>0</v>
      </c>
      <c r="O605" s="360"/>
      <c r="P605" s="123">
        <f t="shared" si="43"/>
        <v>0</v>
      </c>
    </row>
    <row r="606" spans="1:16" s="27" customFormat="1" ht="12" x14ac:dyDescent="0.25">
      <c r="D606" s="27" t="s">
        <v>509</v>
      </c>
      <c r="E606" s="122">
        <v>1</v>
      </c>
      <c r="F606" s="122">
        <v>0</v>
      </c>
      <c r="G606" s="122">
        <v>1</v>
      </c>
      <c r="H606" s="122">
        <v>0</v>
      </c>
      <c r="I606" s="122">
        <v>0</v>
      </c>
      <c r="J606" s="360"/>
      <c r="K606" s="122">
        <v>0</v>
      </c>
      <c r="L606" s="122">
        <v>0</v>
      </c>
      <c r="M606" s="122">
        <v>0</v>
      </c>
      <c r="N606" s="122">
        <v>0</v>
      </c>
      <c r="O606" s="360"/>
      <c r="P606" s="123">
        <f t="shared" si="43"/>
        <v>2</v>
      </c>
    </row>
    <row r="607" spans="1:16" s="27" customFormat="1" ht="12" x14ac:dyDescent="0.25">
      <c r="D607" s="27" t="s">
        <v>337</v>
      </c>
      <c r="E607" s="122">
        <v>0</v>
      </c>
      <c r="F607" s="122">
        <v>0</v>
      </c>
      <c r="G607" s="122">
        <v>1</v>
      </c>
      <c r="H607" s="122">
        <v>2</v>
      </c>
      <c r="I607" s="122">
        <v>0</v>
      </c>
      <c r="J607" s="122"/>
      <c r="K607" s="122">
        <v>0</v>
      </c>
      <c r="L607" s="122">
        <v>0</v>
      </c>
      <c r="M607" s="122">
        <v>0</v>
      </c>
      <c r="N607" s="122">
        <v>0</v>
      </c>
      <c r="O607" s="360"/>
      <c r="P607" s="123">
        <f t="shared" si="43"/>
        <v>3</v>
      </c>
    </row>
    <row r="608" spans="1:16" s="27" customFormat="1" ht="12" x14ac:dyDescent="0.25">
      <c r="D608" s="27" t="s">
        <v>339</v>
      </c>
      <c r="E608" s="360">
        <v>0</v>
      </c>
      <c r="F608" s="360">
        <v>0</v>
      </c>
      <c r="G608" s="360">
        <v>0</v>
      </c>
      <c r="H608" s="360">
        <v>0</v>
      </c>
      <c r="I608" s="360">
        <v>0</v>
      </c>
      <c r="J608" s="360"/>
      <c r="K608" s="360">
        <v>0</v>
      </c>
      <c r="L608" s="360">
        <v>0</v>
      </c>
      <c r="M608" s="360">
        <v>0</v>
      </c>
      <c r="N608" s="360">
        <v>0</v>
      </c>
      <c r="O608" s="360"/>
      <c r="P608" s="123">
        <f t="shared" si="43"/>
        <v>0</v>
      </c>
    </row>
    <row r="609" spans="1:16" s="27" customFormat="1" ht="12" x14ac:dyDescent="0.25">
      <c r="D609" s="27" t="s">
        <v>512</v>
      </c>
      <c r="E609" s="360">
        <v>0</v>
      </c>
      <c r="F609" s="360">
        <v>0</v>
      </c>
      <c r="G609" s="360">
        <v>0</v>
      </c>
      <c r="H609" s="360">
        <v>0</v>
      </c>
      <c r="I609" s="360">
        <v>0</v>
      </c>
      <c r="J609" s="360"/>
      <c r="K609" s="360">
        <v>0</v>
      </c>
      <c r="L609" s="360">
        <v>0</v>
      </c>
      <c r="M609" s="360">
        <v>0</v>
      </c>
      <c r="N609" s="360">
        <v>0</v>
      </c>
      <c r="O609" s="360"/>
      <c r="P609" s="123">
        <f t="shared" si="43"/>
        <v>0</v>
      </c>
    </row>
    <row r="610" spans="1:16" s="31" customFormat="1" ht="11.4" x14ac:dyDescent="0.2">
      <c r="C610" s="31" t="s">
        <v>288</v>
      </c>
      <c r="E610" s="363">
        <v>2</v>
      </c>
      <c r="F610" s="363">
        <v>0</v>
      </c>
      <c r="G610" s="363">
        <v>1</v>
      </c>
      <c r="H610" s="363">
        <v>0</v>
      </c>
      <c r="I610" s="363">
        <v>0</v>
      </c>
      <c r="J610" s="363"/>
      <c r="K610" s="363">
        <v>0</v>
      </c>
      <c r="L610" s="363">
        <v>0</v>
      </c>
      <c r="M610" s="363">
        <v>0</v>
      </c>
      <c r="N610" s="363">
        <v>0</v>
      </c>
      <c r="O610" s="363"/>
      <c r="P610" s="123">
        <f t="shared" si="43"/>
        <v>3</v>
      </c>
    </row>
    <row r="611" spans="1:16" s="31" customFormat="1" ht="11.4" x14ac:dyDescent="0.2">
      <c r="C611" s="31" t="s">
        <v>513</v>
      </c>
      <c r="E611" s="363">
        <v>0</v>
      </c>
      <c r="F611" s="363">
        <v>0</v>
      </c>
      <c r="G611" s="363">
        <v>0</v>
      </c>
      <c r="H611" s="363">
        <v>0</v>
      </c>
      <c r="I611" s="363">
        <v>0</v>
      </c>
      <c r="J611" s="363"/>
      <c r="K611" s="363">
        <v>1</v>
      </c>
      <c r="L611" s="363">
        <v>0</v>
      </c>
      <c r="M611" s="363">
        <v>0</v>
      </c>
      <c r="N611" s="363">
        <v>0</v>
      </c>
      <c r="O611" s="363"/>
      <c r="P611" s="123">
        <f t="shared" si="43"/>
        <v>1</v>
      </c>
    </row>
    <row r="612" spans="1:16" s="27" customFormat="1" ht="12" x14ac:dyDescent="0.25">
      <c r="D612" s="27" t="s">
        <v>514</v>
      </c>
      <c r="E612" s="360">
        <v>0</v>
      </c>
      <c r="F612" s="360">
        <v>0</v>
      </c>
      <c r="G612" s="360">
        <v>0</v>
      </c>
      <c r="H612" s="360">
        <v>0</v>
      </c>
      <c r="I612" s="360">
        <v>0</v>
      </c>
      <c r="J612" s="360"/>
      <c r="K612" s="360">
        <v>1</v>
      </c>
      <c r="L612" s="360">
        <v>0</v>
      </c>
      <c r="M612" s="360">
        <v>0</v>
      </c>
      <c r="N612" s="360">
        <v>0</v>
      </c>
      <c r="O612" s="360"/>
      <c r="P612" s="123">
        <f t="shared" si="43"/>
        <v>1</v>
      </c>
    </row>
    <row r="613" spans="1:16" s="31" customFormat="1" ht="12.3" customHeight="1" x14ac:dyDescent="0.2">
      <c r="C613" s="31" t="s">
        <v>160</v>
      </c>
      <c r="E613" s="363">
        <v>0</v>
      </c>
      <c r="F613" s="363">
        <v>0</v>
      </c>
      <c r="G613" s="363">
        <v>0</v>
      </c>
      <c r="H613" s="363">
        <v>0</v>
      </c>
      <c r="I613" s="363">
        <v>0</v>
      </c>
      <c r="J613" s="363"/>
      <c r="K613" s="363">
        <v>0</v>
      </c>
      <c r="L613" s="363">
        <v>0</v>
      </c>
      <c r="M613" s="363">
        <v>0</v>
      </c>
      <c r="N613" s="363">
        <v>0</v>
      </c>
      <c r="O613" s="363"/>
      <c r="P613" s="123">
        <f t="shared" si="43"/>
        <v>0</v>
      </c>
    </row>
    <row r="614" spans="1:16" s="31" customFormat="1" ht="12.3" customHeight="1" x14ac:dyDescent="0.2">
      <c r="C614" s="31" t="s">
        <v>161</v>
      </c>
      <c r="E614" s="363">
        <v>0</v>
      </c>
      <c r="F614" s="363">
        <v>0</v>
      </c>
      <c r="G614" s="363">
        <v>0</v>
      </c>
      <c r="H614" s="363">
        <v>0</v>
      </c>
      <c r="I614" s="363">
        <v>0</v>
      </c>
      <c r="J614" s="363"/>
      <c r="K614" s="363">
        <v>7</v>
      </c>
      <c r="L614" s="363">
        <v>0</v>
      </c>
      <c r="M614" s="363">
        <v>0</v>
      </c>
      <c r="N614" s="363">
        <v>0</v>
      </c>
      <c r="O614" s="363"/>
      <c r="P614" s="123">
        <f t="shared" si="43"/>
        <v>7</v>
      </c>
    </row>
    <row r="615" spans="1:16" s="27" customFormat="1" ht="12.3" customHeight="1" x14ac:dyDescent="0.25">
      <c r="D615" s="27" t="s">
        <v>419</v>
      </c>
      <c r="E615" s="360">
        <v>0</v>
      </c>
      <c r="F615" s="360">
        <v>0</v>
      </c>
      <c r="G615" s="360">
        <v>0</v>
      </c>
      <c r="H615" s="360">
        <v>0</v>
      </c>
      <c r="I615" s="360">
        <v>0</v>
      </c>
      <c r="J615" s="360"/>
      <c r="K615" s="360">
        <v>7</v>
      </c>
      <c r="L615" s="360">
        <v>0</v>
      </c>
      <c r="M615" s="360">
        <v>0</v>
      </c>
      <c r="N615" s="360">
        <v>0</v>
      </c>
      <c r="O615" s="360"/>
      <c r="P615" s="123">
        <f t="shared" si="43"/>
        <v>7</v>
      </c>
    </row>
    <row r="616" spans="1:16" s="31" customFormat="1" ht="12.3" customHeight="1" x14ac:dyDescent="0.2">
      <c r="C616" s="31" t="s">
        <v>515</v>
      </c>
      <c r="E616" s="363">
        <v>0</v>
      </c>
      <c r="F616" s="363">
        <v>0</v>
      </c>
      <c r="G616" s="363">
        <v>0</v>
      </c>
      <c r="H616" s="363">
        <v>0</v>
      </c>
      <c r="I616" s="363">
        <v>0</v>
      </c>
      <c r="J616" s="363"/>
      <c r="K616" s="363">
        <v>0</v>
      </c>
      <c r="L616" s="363">
        <v>0</v>
      </c>
      <c r="M616" s="363">
        <v>0</v>
      </c>
      <c r="N616" s="363">
        <v>0</v>
      </c>
      <c r="O616" s="363"/>
      <c r="P616" s="123">
        <f t="shared" si="43"/>
        <v>0</v>
      </c>
    </row>
    <row r="617" spans="1:16" s="27" customFormat="1" ht="6" customHeight="1" x14ac:dyDescent="0.25">
      <c r="E617" s="360"/>
      <c r="F617" s="360"/>
      <c r="G617" s="360"/>
      <c r="H617" s="360"/>
      <c r="I617" s="360"/>
      <c r="J617" s="360"/>
      <c r="K617" s="360"/>
      <c r="L617" s="360"/>
      <c r="M617" s="360"/>
      <c r="N617" s="360"/>
      <c r="O617" s="360"/>
      <c r="P617" s="360"/>
    </row>
    <row r="618" spans="1:16" s="31" customFormat="1" ht="12.3" customHeight="1" x14ac:dyDescent="0.2">
      <c r="A618" s="111"/>
      <c r="B618" s="111" t="s">
        <v>162</v>
      </c>
      <c r="C618" s="111"/>
      <c r="D618" s="111"/>
      <c r="E618" s="124">
        <v>4</v>
      </c>
      <c r="F618" s="124">
        <v>22</v>
      </c>
      <c r="G618" s="124">
        <v>18</v>
      </c>
      <c r="H618" s="124">
        <v>61</v>
      </c>
      <c r="I618" s="124">
        <v>0</v>
      </c>
      <c r="J618" s="124">
        <v>0</v>
      </c>
      <c r="K618" s="124">
        <v>41</v>
      </c>
      <c r="L618" s="124">
        <v>0</v>
      </c>
      <c r="M618" s="124">
        <v>0</v>
      </c>
      <c r="N618" s="124">
        <v>0</v>
      </c>
      <c r="O618" s="124"/>
      <c r="P618" s="309">
        <f>SUM(E618:N618)</f>
        <v>146</v>
      </c>
    </row>
    <row r="619" spans="1:16" s="31" customFormat="1" ht="12.3" customHeight="1" x14ac:dyDescent="0.2">
      <c r="C619" s="31" t="s">
        <v>516</v>
      </c>
      <c r="E619" s="123">
        <v>0</v>
      </c>
      <c r="F619" s="123">
        <v>1</v>
      </c>
      <c r="G619" s="123">
        <v>0</v>
      </c>
      <c r="H619" s="123">
        <v>0</v>
      </c>
      <c r="I619" s="123">
        <v>0</v>
      </c>
      <c r="J619" s="363">
        <v>0</v>
      </c>
      <c r="K619" s="123">
        <v>0</v>
      </c>
      <c r="L619" s="123">
        <v>0</v>
      </c>
      <c r="M619" s="123">
        <v>0</v>
      </c>
      <c r="N619" s="123">
        <v>0</v>
      </c>
      <c r="O619" s="363"/>
      <c r="P619" s="123">
        <f t="shared" ref="P619:P631" si="44">SUM(E619:N619)</f>
        <v>1</v>
      </c>
    </row>
    <row r="620" spans="1:16" s="27" customFormat="1" ht="12.3" customHeight="1" x14ac:dyDescent="0.25">
      <c r="D620" s="27" t="s">
        <v>317</v>
      </c>
      <c r="E620" s="122">
        <v>0</v>
      </c>
      <c r="F620" s="122">
        <v>1</v>
      </c>
      <c r="G620" s="122">
        <v>0</v>
      </c>
      <c r="H620" s="122">
        <v>0</v>
      </c>
      <c r="I620" s="122">
        <v>0</v>
      </c>
      <c r="J620" s="122"/>
      <c r="K620" s="122">
        <v>0</v>
      </c>
      <c r="L620" s="122">
        <v>0</v>
      </c>
      <c r="M620" s="122">
        <v>0</v>
      </c>
      <c r="N620" s="122">
        <v>0</v>
      </c>
      <c r="O620" s="360"/>
      <c r="P620" s="123">
        <f t="shared" si="44"/>
        <v>1</v>
      </c>
    </row>
    <row r="621" spans="1:16" s="27" customFormat="1" ht="12.3" customHeight="1" x14ac:dyDescent="0.25">
      <c r="D621" s="27" t="s">
        <v>89</v>
      </c>
      <c r="E621" s="360">
        <v>0</v>
      </c>
      <c r="F621" s="360">
        <v>0</v>
      </c>
      <c r="G621" s="360">
        <v>0</v>
      </c>
      <c r="H621" s="360"/>
      <c r="I621" s="360">
        <v>0</v>
      </c>
      <c r="J621" s="360"/>
      <c r="K621" s="360">
        <v>0</v>
      </c>
      <c r="L621" s="360">
        <v>0</v>
      </c>
      <c r="M621" s="360">
        <v>0</v>
      </c>
      <c r="N621" s="360">
        <v>0</v>
      </c>
      <c r="O621" s="360"/>
      <c r="P621" s="123">
        <f t="shared" si="44"/>
        <v>0</v>
      </c>
    </row>
    <row r="622" spans="1:16" s="31" customFormat="1" ht="12.3" customHeight="1" x14ac:dyDescent="0.2">
      <c r="C622" s="31" t="s">
        <v>289</v>
      </c>
      <c r="E622" s="123">
        <v>0</v>
      </c>
      <c r="F622" s="123">
        <v>6</v>
      </c>
      <c r="G622" s="123">
        <v>2</v>
      </c>
      <c r="H622" s="123">
        <v>24</v>
      </c>
      <c r="I622" s="123">
        <v>0</v>
      </c>
      <c r="J622" s="363">
        <v>0</v>
      </c>
      <c r="K622" s="123">
        <v>0</v>
      </c>
      <c r="L622" s="123">
        <v>0</v>
      </c>
      <c r="M622" s="123">
        <v>0</v>
      </c>
      <c r="N622" s="123">
        <v>0</v>
      </c>
      <c r="O622" s="363"/>
      <c r="P622" s="123">
        <f t="shared" si="44"/>
        <v>32</v>
      </c>
    </row>
    <row r="623" spans="1:16" s="27" customFormat="1" ht="12.3" customHeight="1" x14ac:dyDescent="0.25">
      <c r="D623" s="27" t="s">
        <v>290</v>
      </c>
      <c r="E623" s="122">
        <v>0</v>
      </c>
      <c r="F623" s="122">
        <v>2</v>
      </c>
      <c r="G623" s="122">
        <v>0</v>
      </c>
      <c r="H623" s="122">
        <v>3</v>
      </c>
      <c r="I623" s="122">
        <v>0</v>
      </c>
      <c r="J623" s="122"/>
      <c r="K623" s="122">
        <v>0</v>
      </c>
      <c r="L623" s="122">
        <v>0</v>
      </c>
      <c r="M623" s="122">
        <v>0</v>
      </c>
      <c r="N623" s="122">
        <v>0</v>
      </c>
      <c r="O623" s="360"/>
      <c r="P623" s="123">
        <f t="shared" si="44"/>
        <v>5</v>
      </c>
    </row>
    <row r="624" spans="1:16" s="27" customFormat="1" ht="12.3" customHeight="1" x14ac:dyDescent="0.25">
      <c r="D624" s="27" t="s">
        <v>517</v>
      </c>
      <c r="E624" s="360">
        <v>0</v>
      </c>
      <c r="F624" s="360">
        <v>0</v>
      </c>
      <c r="G624" s="360">
        <v>0</v>
      </c>
      <c r="H624" s="360">
        <v>0</v>
      </c>
      <c r="I624" s="360">
        <v>0</v>
      </c>
      <c r="J624" s="360"/>
      <c r="K624" s="360">
        <v>0</v>
      </c>
      <c r="L624" s="360">
        <v>0</v>
      </c>
      <c r="M624" s="360">
        <v>0</v>
      </c>
      <c r="N624" s="360">
        <v>0</v>
      </c>
      <c r="O624" s="360"/>
      <c r="P624" s="123">
        <f t="shared" si="44"/>
        <v>0</v>
      </c>
    </row>
    <row r="625" spans="1:16" s="27" customFormat="1" ht="12.3" customHeight="1" x14ac:dyDescent="0.25">
      <c r="D625" s="27" t="s">
        <v>291</v>
      </c>
      <c r="E625" s="122">
        <v>0</v>
      </c>
      <c r="F625" s="122">
        <v>0</v>
      </c>
      <c r="G625" s="122">
        <v>0</v>
      </c>
      <c r="H625" s="122">
        <v>1</v>
      </c>
      <c r="I625" s="122">
        <v>0</v>
      </c>
      <c r="J625" s="360"/>
      <c r="K625" s="122">
        <v>0</v>
      </c>
      <c r="L625" s="122">
        <v>0</v>
      </c>
      <c r="M625" s="122">
        <v>0</v>
      </c>
      <c r="N625" s="122">
        <v>0</v>
      </c>
      <c r="O625" s="360"/>
      <c r="P625" s="123">
        <f t="shared" si="44"/>
        <v>1</v>
      </c>
    </row>
    <row r="626" spans="1:16" s="27" customFormat="1" ht="12" x14ac:dyDescent="0.25">
      <c r="D626" s="27" t="s">
        <v>292</v>
      </c>
      <c r="E626" s="360">
        <v>0</v>
      </c>
      <c r="F626" s="360">
        <v>2</v>
      </c>
      <c r="G626" s="360">
        <v>0</v>
      </c>
      <c r="H626" s="360">
        <v>1</v>
      </c>
      <c r="I626" s="360">
        <v>0</v>
      </c>
      <c r="J626" s="360"/>
      <c r="K626" s="360">
        <v>0</v>
      </c>
      <c r="L626" s="360">
        <v>0</v>
      </c>
      <c r="M626" s="360">
        <v>0</v>
      </c>
      <c r="N626" s="360">
        <v>0</v>
      </c>
      <c r="O626" s="360"/>
      <c r="P626" s="123">
        <f t="shared" si="44"/>
        <v>3</v>
      </c>
    </row>
    <row r="627" spans="1:16" s="27" customFormat="1" ht="12.3" customHeight="1" x14ac:dyDescent="0.25">
      <c r="D627" s="27" t="s">
        <v>165</v>
      </c>
      <c r="E627" s="360">
        <v>0</v>
      </c>
      <c r="F627" s="360">
        <v>2</v>
      </c>
      <c r="G627" s="360">
        <v>0</v>
      </c>
      <c r="H627" s="360">
        <v>19</v>
      </c>
      <c r="I627" s="360">
        <v>0</v>
      </c>
      <c r="J627" s="360"/>
      <c r="K627" s="360">
        <v>0</v>
      </c>
      <c r="L627" s="360">
        <v>0</v>
      </c>
      <c r="M627" s="360">
        <v>0</v>
      </c>
      <c r="N627" s="360">
        <v>0</v>
      </c>
      <c r="O627" s="360"/>
      <c r="P627" s="123">
        <f t="shared" si="44"/>
        <v>21</v>
      </c>
    </row>
    <row r="628" spans="1:16" s="27" customFormat="1" ht="12.3" customHeight="1" x14ac:dyDescent="0.25">
      <c r="D628" s="27" t="s">
        <v>293</v>
      </c>
      <c r="E628" s="122">
        <v>0</v>
      </c>
      <c r="F628" s="122">
        <v>0</v>
      </c>
      <c r="G628" s="122">
        <v>1</v>
      </c>
      <c r="H628" s="122">
        <v>0</v>
      </c>
      <c r="I628" s="122">
        <v>0</v>
      </c>
      <c r="J628" s="122"/>
      <c r="K628" s="122">
        <v>0</v>
      </c>
      <c r="L628" s="122">
        <v>0</v>
      </c>
      <c r="M628" s="122">
        <v>0</v>
      </c>
      <c r="N628" s="122">
        <v>0</v>
      </c>
      <c r="O628" s="360"/>
      <c r="P628" s="123">
        <f t="shared" si="44"/>
        <v>1</v>
      </c>
    </row>
    <row r="629" spans="1:16" s="31" customFormat="1" ht="12.3" customHeight="1" x14ac:dyDescent="0.2">
      <c r="C629" s="31" t="s">
        <v>296</v>
      </c>
      <c r="E629" s="363">
        <v>4</v>
      </c>
      <c r="F629" s="363">
        <v>14</v>
      </c>
      <c r="G629" s="363">
        <v>12</v>
      </c>
      <c r="H629" s="363">
        <v>28</v>
      </c>
      <c r="I629" s="363">
        <v>0</v>
      </c>
      <c r="J629" s="363">
        <v>0</v>
      </c>
      <c r="K629" s="363">
        <v>0</v>
      </c>
      <c r="L629" s="363">
        <v>0</v>
      </c>
      <c r="M629" s="363">
        <v>0</v>
      </c>
      <c r="N629" s="363">
        <v>0</v>
      </c>
      <c r="O629" s="363"/>
      <c r="P629" s="123">
        <f t="shared" si="44"/>
        <v>58</v>
      </c>
    </row>
    <row r="630" spans="1:16" s="27" customFormat="1" ht="12.3" customHeight="1" x14ac:dyDescent="0.25">
      <c r="D630" s="27" t="s">
        <v>362</v>
      </c>
      <c r="E630" s="122">
        <v>0</v>
      </c>
      <c r="F630" s="122">
        <v>0</v>
      </c>
      <c r="G630" s="122">
        <v>0</v>
      </c>
      <c r="H630" s="122">
        <v>0</v>
      </c>
      <c r="I630" s="122">
        <v>0</v>
      </c>
      <c r="J630" s="122"/>
      <c r="K630" s="122">
        <v>0</v>
      </c>
      <c r="L630" s="122">
        <v>0</v>
      </c>
      <c r="M630" s="122">
        <v>0</v>
      </c>
      <c r="N630" s="122">
        <v>0</v>
      </c>
      <c r="O630" s="360"/>
      <c r="P630" s="123">
        <f t="shared" si="44"/>
        <v>0</v>
      </c>
    </row>
    <row r="631" spans="1:16" s="27" customFormat="1" ht="12.3" customHeight="1" x14ac:dyDescent="0.25">
      <c r="D631" s="27" t="s">
        <v>297</v>
      </c>
      <c r="E631" s="360">
        <v>1</v>
      </c>
      <c r="F631" s="360">
        <v>3</v>
      </c>
      <c r="G631" s="360">
        <v>6</v>
      </c>
      <c r="H631" s="360">
        <v>12</v>
      </c>
      <c r="I631" s="360">
        <v>0</v>
      </c>
      <c r="J631" s="360"/>
      <c r="K631" s="360">
        <v>0</v>
      </c>
      <c r="L631" s="360">
        <v>0</v>
      </c>
      <c r="M631" s="360">
        <v>0</v>
      </c>
      <c r="N631" s="360">
        <v>0</v>
      </c>
      <c r="O631" s="360"/>
      <c r="P631" s="123">
        <f t="shared" si="44"/>
        <v>22</v>
      </c>
    </row>
    <row r="632" spans="1:16" s="9" customFormat="1" ht="12.3" customHeight="1" x14ac:dyDescent="0.25">
      <c r="D632" s="27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8"/>
    </row>
    <row r="633" spans="1:16" s="9" customFormat="1" ht="12.3" customHeight="1" x14ac:dyDescent="0.25">
      <c r="D633" s="27"/>
      <c r="E633" s="217"/>
      <c r="F633" s="217"/>
      <c r="G633" s="217"/>
      <c r="H633" s="217"/>
      <c r="I633" s="217"/>
      <c r="J633" s="217"/>
      <c r="K633" s="217"/>
      <c r="L633" s="217"/>
      <c r="M633" s="217"/>
      <c r="N633" s="217"/>
      <c r="O633" s="217"/>
      <c r="P633" s="249"/>
    </row>
    <row r="634" spans="1:16" s="9" customFormat="1" ht="12.3" customHeight="1" x14ac:dyDescent="0.25">
      <c r="D634" s="27"/>
      <c r="E634" s="217"/>
      <c r="F634" s="217"/>
      <c r="G634" s="217"/>
      <c r="H634" s="217"/>
      <c r="I634" s="217"/>
      <c r="J634" s="217"/>
      <c r="K634" s="217"/>
      <c r="L634" s="217"/>
      <c r="M634" s="217"/>
      <c r="N634" s="217"/>
      <c r="O634" s="217"/>
      <c r="P634" s="249"/>
    </row>
    <row r="635" spans="1:16" s="9" customFormat="1" ht="12.3" customHeight="1" x14ac:dyDescent="0.25">
      <c r="D635" s="27"/>
      <c r="E635" s="217"/>
      <c r="F635" s="217"/>
      <c r="G635" s="217"/>
      <c r="H635" s="217"/>
      <c r="I635" s="217"/>
      <c r="J635" s="217"/>
      <c r="K635" s="217"/>
      <c r="L635" s="217"/>
      <c r="M635" s="217"/>
      <c r="N635" s="217"/>
      <c r="O635" s="217"/>
      <c r="P635" s="249"/>
    </row>
    <row r="636" spans="1:16" s="9" customFormat="1" ht="12.3" customHeight="1" x14ac:dyDescent="0.25"/>
    <row r="637" spans="1:16" s="9" customFormat="1" ht="12.3" customHeight="1" x14ac:dyDescent="0.25"/>
    <row r="638" spans="1:16" s="9" customFormat="1" ht="12.3" customHeight="1" x14ac:dyDescent="0.25"/>
    <row r="639" spans="1:16" s="9" customFormat="1" ht="12.3" customHeight="1" x14ac:dyDescent="0.25">
      <c r="A639" s="31"/>
      <c r="B639" s="31"/>
      <c r="C639" s="31"/>
      <c r="D639" s="31"/>
      <c r="E639" s="417" t="s">
        <v>8</v>
      </c>
      <c r="F639" s="417"/>
      <c r="G639" s="417"/>
      <c r="H639" s="417"/>
      <c r="I639" s="417"/>
      <c r="J639" s="77"/>
      <c r="K639" s="417" t="s">
        <v>9</v>
      </c>
      <c r="L639" s="417"/>
      <c r="M639" s="417"/>
      <c r="N639" s="417"/>
      <c r="O639" s="77"/>
      <c r="P639" s="198" t="s">
        <v>56</v>
      </c>
    </row>
    <row r="640" spans="1:16" s="9" customFormat="1" ht="24" x14ac:dyDescent="0.25">
      <c r="A640" s="166"/>
      <c r="B640" s="166"/>
      <c r="C640" s="112"/>
      <c r="D640" s="112"/>
      <c r="E640" s="193" t="s">
        <v>5</v>
      </c>
      <c r="F640" s="193" t="s">
        <v>6</v>
      </c>
      <c r="G640" s="193" t="s">
        <v>2</v>
      </c>
      <c r="H640" s="193" t="s">
        <v>3</v>
      </c>
      <c r="I640" s="194" t="s">
        <v>83</v>
      </c>
      <c r="J640" s="195"/>
      <c r="K640" s="156" t="s">
        <v>75</v>
      </c>
      <c r="L640" s="196" t="s">
        <v>82</v>
      </c>
      <c r="M640" s="193" t="s">
        <v>26</v>
      </c>
      <c r="N640" s="194" t="s">
        <v>83</v>
      </c>
      <c r="O640" s="195"/>
      <c r="P640" s="197" t="s">
        <v>1</v>
      </c>
    </row>
    <row r="641" spans="1:16" s="9" customFormat="1" ht="3" customHeight="1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</row>
    <row r="642" spans="1:16" s="31" customFormat="1" ht="12" x14ac:dyDescent="0.25">
      <c r="A642" s="111"/>
      <c r="B642" s="167" t="s">
        <v>370</v>
      </c>
      <c r="C642" s="111"/>
      <c r="D642" s="111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</row>
    <row r="643" spans="1:16" s="27" customFormat="1" ht="12.3" customHeight="1" x14ac:dyDescent="0.25">
      <c r="D643" s="27" t="s">
        <v>298</v>
      </c>
      <c r="E643" s="360">
        <v>2</v>
      </c>
      <c r="F643" s="360">
        <v>10</v>
      </c>
      <c r="G643" s="360">
        <v>4</v>
      </c>
      <c r="H643" s="360">
        <v>15</v>
      </c>
      <c r="I643" s="360">
        <v>0</v>
      </c>
      <c r="J643" s="360"/>
      <c r="K643" s="360">
        <v>0</v>
      </c>
      <c r="L643" s="360">
        <v>0</v>
      </c>
      <c r="M643" s="360">
        <v>0</v>
      </c>
      <c r="N643" s="360">
        <v>0</v>
      </c>
      <c r="O643" s="360"/>
      <c r="P643" s="123">
        <f t="shared" ref="P643:P656" si="45">SUM(E643:N643)</f>
        <v>31</v>
      </c>
    </row>
    <row r="644" spans="1:16" s="27" customFormat="1" ht="12.3" customHeight="1" x14ac:dyDescent="0.25">
      <c r="D644" s="27" t="s">
        <v>299</v>
      </c>
      <c r="E644" s="360">
        <v>1</v>
      </c>
      <c r="F644" s="360">
        <v>1</v>
      </c>
      <c r="G644" s="360">
        <v>2</v>
      </c>
      <c r="H644" s="360">
        <v>1</v>
      </c>
      <c r="I644" s="360">
        <v>0</v>
      </c>
      <c r="J644" s="360"/>
      <c r="K644" s="360">
        <v>0</v>
      </c>
      <c r="L644" s="360">
        <v>0</v>
      </c>
      <c r="M644" s="360">
        <v>0</v>
      </c>
      <c r="N644" s="360">
        <v>0</v>
      </c>
      <c r="O644" s="360"/>
      <c r="P644" s="123">
        <f t="shared" si="45"/>
        <v>5</v>
      </c>
    </row>
    <row r="645" spans="1:16" s="31" customFormat="1" ht="12.3" customHeight="1" x14ac:dyDescent="0.2">
      <c r="C645" s="31" t="s">
        <v>294</v>
      </c>
      <c r="E645" s="363">
        <v>0</v>
      </c>
      <c r="F645" s="363">
        <v>1</v>
      </c>
      <c r="G645" s="363">
        <v>4</v>
      </c>
      <c r="H645" s="363">
        <v>9</v>
      </c>
      <c r="I645" s="363">
        <v>0</v>
      </c>
      <c r="J645" s="363">
        <v>0</v>
      </c>
      <c r="K645" s="363">
        <v>0</v>
      </c>
      <c r="L645" s="363">
        <v>0</v>
      </c>
      <c r="M645" s="363">
        <v>0</v>
      </c>
      <c r="N645" s="363">
        <v>0</v>
      </c>
      <c r="O645" s="363"/>
      <c r="P645" s="123">
        <f t="shared" si="45"/>
        <v>14</v>
      </c>
    </row>
    <row r="646" spans="1:16" s="27" customFormat="1" ht="12.3" customHeight="1" x14ac:dyDescent="0.25">
      <c r="D646" s="27" t="s">
        <v>317</v>
      </c>
      <c r="E646" s="360">
        <v>0</v>
      </c>
      <c r="F646" s="360">
        <v>0</v>
      </c>
      <c r="G646" s="360">
        <v>1</v>
      </c>
      <c r="H646" s="360">
        <v>3</v>
      </c>
      <c r="I646" s="360">
        <v>0</v>
      </c>
      <c r="J646" s="360"/>
      <c r="K646" s="360">
        <v>0</v>
      </c>
      <c r="L646" s="360">
        <v>0</v>
      </c>
      <c r="M646" s="360">
        <v>0</v>
      </c>
      <c r="N646" s="360">
        <v>0</v>
      </c>
      <c r="O646" s="360"/>
      <c r="P646" s="123">
        <f t="shared" si="45"/>
        <v>4</v>
      </c>
    </row>
    <row r="647" spans="1:16" s="27" customFormat="1" ht="12.3" customHeight="1" x14ac:dyDescent="0.25">
      <c r="D647" s="27" t="s">
        <v>295</v>
      </c>
      <c r="E647" s="360">
        <v>0</v>
      </c>
      <c r="F647" s="360">
        <v>1</v>
      </c>
      <c r="G647" s="360">
        <v>3</v>
      </c>
      <c r="H647" s="360">
        <v>6</v>
      </c>
      <c r="I647" s="360">
        <v>0</v>
      </c>
      <c r="J647" s="360"/>
      <c r="K647" s="360">
        <v>0</v>
      </c>
      <c r="L647" s="360">
        <v>0</v>
      </c>
      <c r="M647" s="360">
        <v>0</v>
      </c>
      <c r="N647" s="360">
        <v>0</v>
      </c>
      <c r="O647" s="360"/>
      <c r="P647" s="123">
        <f t="shared" si="45"/>
        <v>10</v>
      </c>
    </row>
    <row r="648" spans="1:16" s="31" customFormat="1" ht="12.3" customHeight="1" x14ac:dyDescent="0.2">
      <c r="C648" s="31" t="s">
        <v>163</v>
      </c>
      <c r="E648" s="363">
        <v>0</v>
      </c>
      <c r="F648" s="363">
        <v>0</v>
      </c>
      <c r="G648" s="363">
        <v>0</v>
      </c>
      <c r="H648" s="363">
        <v>0</v>
      </c>
      <c r="I648" s="363">
        <v>0</v>
      </c>
      <c r="J648" s="363">
        <v>0</v>
      </c>
      <c r="K648" s="363">
        <v>21</v>
      </c>
      <c r="L648" s="363">
        <v>0</v>
      </c>
      <c r="M648" s="363">
        <v>0</v>
      </c>
      <c r="N648" s="363">
        <v>0</v>
      </c>
      <c r="O648" s="363"/>
      <c r="P648" s="123">
        <f t="shared" si="45"/>
        <v>21</v>
      </c>
    </row>
    <row r="649" spans="1:16" s="27" customFormat="1" ht="12.3" customHeight="1" x14ac:dyDescent="0.25">
      <c r="D649" s="27" t="s">
        <v>164</v>
      </c>
      <c r="E649" s="360">
        <v>0</v>
      </c>
      <c r="F649" s="360">
        <v>0</v>
      </c>
      <c r="G649" s="360">
        <v>0</v>
      </c>
      <c r="H649" s="360">
        <v>0</v>
      </c>
      <c r="I649" s="360">
        <v>0</v>
      </c>
      <c r="J649" s="360"/>
      <c r="K649" s="360">
        <v>0</v>
      </c>
      <c r="L649" s="360">
        <v>0</v>
      </c>
      <c r="M649" s="360">
        <v>0</v>
      </c>
      <c r="N649" s="360">
        <v>0</v>
      </c>
      <c r="O649" s="360"/>
      <c r="P649" s="123">
        <f t="shared" si="45"/>
        <v>0</v>
      </c>
    </row>
    <row r="650" spans="1:16" s="27" customFormat="1" ht="12.3" customHeight="1" x14ac:dyDescent="0.25">
      <c r="D650" s="27" t="s">
        <v>518</v>
      </c>
      <c r="E650" s="360">
        <v>0</v>
      </c>
      <c r="F650" s="360">
        <v>0</v>
      </c>
      <c r="G650" s="360">
        <v>0</v>
      </c>
      <c r="H650" s="360">
        <v>0</v>
      </c>
      <c r="I650" s="360">
        <v>0</v>
      </c>
      <c r="J650" s="360"/>
      <c r="K650" s="360">
        <v>0</v>
      </c>
      <c r="L650" s="360">
        <v>0</v>
      </c>
      <c r="M650" s="360">
        <v>0</v>
      </c>
      <c r="N650" s="360">
        <v>0</v>
      </c>
      <c r="O650" s="360"/>
      <c r="P650" s="123">
        <f t="shared" si="45"/>
        <v>0</v>
      </c>
    </row>
    <row r="651" spans="1:16" s="27" customFormat="1" ht="12.3" customHeight="1" x14ac:dyDescent="0.25">
      <c r="D651" s="27" t="s">
        <v>295</v>
      </c>
      <c r="E651" s="122"/>
      <c r="F651" s="122"/>
      <c r="G651" s="122"/>
      <c r="H651" s="122"/>
      <c r="I651" s="122">
        <v>0</v>
      </c>
      <c r="J651" s="360"/>
      <c r="K651" s="122">
        <v>0</v>
      </c>
      <c r="L651" s="122">
        <v>0</v>
      </c>
      <c r="M651" s="122">
        <v>0</v>
      </c>
      <c r="N651" s="122">
        <v>0</v>
      </c>
      <c r="O651" s="360"/>
      <c r="P651" s="123">
        <f t="shared" si="45"/>
        <v>0</v>
      </c>
    </row>
    <row r="652" spans="1:16" s="27" customFormat="1" ht="12" x14ac:dyDescent="0.25">
      <c r="D652" s="27" t="s">
        <v>519</v>
      </c>
      <c r="E652" s="122">
        <v>0</v>
      </c>
      <c r="F652" s="122">
        <v>0</v>
      </c>
      <c r="G652" s="122">
        <v>0</v>
      </c>
      <c r="H652" s="122">
        <v>0</v>
      </c>
      <c r="I652" s="122">
        <v>0</v>
      </c>
      <c r="J652" s="360"/>
      <c r="K652" s="122">
        <v>0</v>
      </c>
      <c r="L652" s="122">
        <v>0</v>
      </c>
      <c r="M652" s="122">
        <v>0</v>
      </c>
      <c r="N652" s="122">
        <v>0</v>
      </c>
      <c r="O652" s="360"/>
      <c r="P652" s="123">
        <f t="shared" si="45"/>
        <v>0</v>
      </c>
    </row>
    <row r="653" spans="1:16" s="27" customFormat="1" ht="12" x14ac:dyDescent="0.25">
      <c r="D653" s="27" t="s">
        <v>520</v>
      </c>
      <c r="E653" s="122">
        <v>0</v>
      </c>
      <c r="F653" s="122">
        <v>0</v>
      </c>
      <c r="G653" s="122">
        <v>0</v>
      </c>
      <c r="H653" s="122">
        <v>0</v>
      </c>
      <c r="I653" s="122">
        <v>0</v>
      </c>
      <c r="J653" s="360"/>
      <c r="K653" s="360">
        <v>0</v>
      </c>
      <c r="L653" s="122">
        <v>0</v>
      </c>
      <c r="M653" s="122">
        <v>0</v>
      </c>
      <c r="N653" s="122">
        <v>0</v>
      </c>
      <c r="O653" s="360"/>
      <c r="P653" s="123">
        <f t="shared" si="45"/>
        <v>0</v>
      </c>
    </row>
    <row r="654" spans="1:16" s="27" customFormat="1" ht="12.3" customHeight="1" x14ac:dyDescent="0.25">
      <c r="D654" s="27" t="s">
        <v>165</v>
      </c>
      <c r="E654" s="122">
        <v>0</v>
      </c>
      <c r="F654" s="122">
        <v>0</v>
      </c>
      <c r="G654" s="122">
        <v>0</v>
      </c>
      <c r="H654" s="122">
        <v>0</v>
      </c>
      <c r="I654" s="122">
        <v>0</v>
      </c>
      <c r="J654" s="360"/>
      <c r="K654" s="360">
        <v>19</v>
      </c>
      <c r="L654" s="122">
        <v>0</v>
      </c>
      <c r="M654" s="122">
        <v>0</v>
      </c>
      <c r="N654" s="122">
        <v>0</v>
      </c>
      <c r="O654" s="360"/>
      <c r="P654" s="123">
        <f t="shared" si="45"/>
        <v>19</v>
      </c>
    </row>
    <row r="655" spans="1:16" s="27" customFormat="1" ht="12.3" customHeight="1" x14ac:dyDescent="0.25">
      <c r="D655" s="27" t="s">
        <v>166</v>
      </c>
      <c r="E655" s="122">
        <v>0</v>
      </c>
      <c r="F655" s="122">
        <v>0</v>
      </c>
      <c r="G655" s="122">
        <v>0</v>
      </c>
      <c r="H655" s="122">
        <v>0</v>
      </c>
      <c r="I655" s="122">
        <v>0</v>
      </c>
      <c r="J655" s="360"/>
      <c r="K655" s="360">
        <v>2</v>
      </c>
      <c r="L655" s="122">
        <v>0</v>
      </c>
      <c r="M655" s="122">
        <v>0</v>
      </c>
      <c r="N655" s="122">
        <v>0</v>
      </c>
      <c r="O655" s="360"/>
      <c r="P655" s="123">
        <f t="shared" si="45"/>
        <v>2</v>
      </c>
    </row>
    <row r="656" spans="1:16" s="31" customFormat="1" ht="12.3" customHeight="1" x14ac:dyDescent="0.2">
      <c r="C656" s="31" t="s">
        <v>167</v>
      </c>
      <c r="E656" s="123">
        <v>0</v>
      </c>
      <c r="F656" s="123">
        <v>0</v>
      </c>
      <c r="G656" s="123">
        <v>0</v>
      </c>
      <c r="H656" s="123">
        <v>0</v>
      </c>
      <c r="I656" s="123">
        <v>0</v>
      </c>
      <c r="J656" s="363"/>
      <c r="K656" s="123">
        <v>20</v>
      </c>
      <c r="L656" s="123">
        <v>0</v>
      </c>
      <c r="M656" s="123">
        <v>0</v>
      </c>
      <c r="N656" s="123">
        <v>0</v>
      </c>
      <c r="O656" s="363"/>
      <c r="P656" s="123">
        <f t="shared" si="45"/>
        <v>20</v>
      </c>
    </row>
    <row r="657" spans="1:16" s="27" customFormat="1" ht="6" customHeight="1" x14ac:dyDescent="0.25">
      <c r="E657" s="360"/>
      <c r="F657" s="360"/>
      <c r="G657" s="360"/>
      <c r="H657" s="360"/>
      <c r="I657" s="360"/>
      <c r="J657" s="360"/>
      <c r="K657" s="360"/>
      <c r="L657" s="360"/>
      <c r="M657" s="360"/>
      <c r="N657" s="360"/>
      <c r="O657" s="360"/>
      <c r="P657" s="360"/>
    </row>
    <row r="658" spans="1:16" s="31" customFormat="1" ht="12.3" customHeight="1" x14ac:dyDescent="0.2">
      <c r="A658" s="111"/>
      <c r="B658" s="111" t="s">
        <v>168</v>
      </c>
      <c r="C658" s="111"/>
      <c r="D658" s="111"/>
      <c r="E658" s="124">
        <v>2</v>
      </c>
      <c r="F658" s="124">
        <v>9</v>
      </c>
      <c r="G658" s="124">
        <v>11</v>
      </c>
      <c r="H658" s="124">
        <v>31</v>
      </c>
      <c r="I658" s="124">
        <v>0</v>
      </c>
      <c r="J658" s="124">
        <v>0</v>
      </c>
      <c r="K658" s="124">
        <v>11</v>
      </c>
      <c r="L658" s="124">
        <v>0</v>
      </c>
      <c r="M658" s="124">
        <v>0</v>
      </c>
      <c r="N658" s="124">
        <v>0</v>
      </c>
      <c r="O658" s="124"/>
      <c r="P658" s="309">
        <f>SUM(E658:N658)</f>
        <v>64</v>
      </c>
    </row>
    <row r="659" spans="1:16" s="31" customFormat="1" ht="12.3" customHeight="1" x14ac:dyDescent="0.2">
      <c r="C659" s="31" t="s">
        <v>300</v>
      </c>
      <c r="E659" s="363">
        <v>0</v>
      </c>
      <c r="F659" s="363">
        <v>0</v>
      </c>
      <c r="G659" s="363">
        <v>1</v>
      </c>
      <c r="H659" s="363">
        <v>3</v>
      </c>
      <c r="I659" s="363">
        <v>0</v>
      </c>
      <c r="J659" s="363">
        <v>0</v>
      </c>
      <c r="K659" s="363">
        <v>0</v>
      </c>
      <c r="L659" s="363">
        <v>0</v>
      </c>
      <c r="M659" s="363">
        <v>0</v>
      </c>
      <c r="N659" s="363">
        <v>0</v>
      </c>
      <c r="O659" s="363"/>
      <c r="P659" s="123">
        <f t="shared" ref="P659:P675" si="46">SUM(E659:N659)</f>
        <v>4</v>
      </c>
    </row>
    <row r="660" spans="1:16" s="27" customFormat="1" ht="12.3" customHeight="1" x14ac:dyDescent="0.25">
      <c r="D660" s="27" t="s">
        <v>301</v>
      </c>
      <c r="E660" s="360">
        <v>0</v>
      </c>
      <c r="F660" s="360">
        <v>0</v>
      </c>
      <c r="G660" s="360">
        <v>0</v>
      </c>
      <c r="H660" s="360">
        <v>0</v>
      </c>
      <c r="I660" s="360">
        <v>0</v>
      </c>
      <c r="J660" s="360"/>
      <c r="K660" s="360">
        <v>0</v>
      </c>
      <c r="L660" s="360">
        <v>0</v>
      </c>
      <c r="M660" s="360">
        <v>0</v>
      </c>
      <c r="N660" s="360">
        <v>0</v>
      </c>
      <c r="O660" s="360"/>
      <c r="P660" s="123">
        <f t="shared" si="46"/>
        <v>0</v>
      </c>
    </row>
    <row r="661" spans="1:16" s="27" customFormat="1" ht="12.3" customHeight="1" x14ac:dyDescent="0.25">
      <c r="D661" s="27" t="s">
        <v>436</v>
      </c>
      <c r="E661" s="360">
        <v>0</v>
      </c>
      <c r="F661" s="360">
        <v>2</v>
      </c>
      <c r="G661" s="360">
        <v>1</v>
      </c>
      <c r="H661" s="360">
        <v>3</v>
      </c>
      <c r="I661" s="360">
        <v>0</v>
      </c>
      <c r="J661" s="360"/>
      <c r="K661" s="360">
        <v>0</v>
      </c>
      <c r="L661" s="360">
        <v>0</v>
      </c>
      <c r="M661" s="360">
        <v>0</v>
      </c>
      <c r="N661" s="360">
        <v>0</v>
      </c>
      <c r="O661" s="360"/>
      <c r="P661" s="123">
        <f t="shared" si="46"/>
        <v>6</v>
      </c>
    </row>
    <row r="662" spans="1:16" s="27" customFormat="1" ht="12.3" customHeight="1" x14ac:dyDescent="0.25">
      <c r="D662" s="27" t="s">
        <v>521</v>
      </c>
      <c r="E662" s="360">
        <v>0</v>
      </c>
      <c r="F662" s="360">
        <v>0</v>
      </c>
      <c r="G662" s="360">
        <v>1</v>
      </c>
      <c r="H662" s="360">
        <v>1</v>
      </c>
      <c r="I662" s="360">
        <v>0</v>
      </c>
      <c r="J662" s="360"/>
      <c r="K662" s="360">
        <v>0</v>
      </c>
      <c r="L662" s="360">
        <v>0</v>
      </c>
      <c r="M662" s="360">
        <v>0</v>
      </c>
      <c r="N662" s="360">
        <v>0</v>
      </c>
      <c r="O662" s="360"/>
      <c r="P662" s="123">
        <f t="shared" si="46"/>
        <v>2</v>
      </c>
    </row>
    <row r="663" spans="1:16" s="27" customFormat="1" ht="12.3" customHeight="1" x14ac:dyDescent="0.25">
      <c r="D663" s="27" t="s">
        <v>341</v>
      </c>
      <c r="E663" s="122">
        <v>0</v>
      </c>
      <c r="F663" s="122">
        <v>0</v>
      </c>
      <c r="G663" s="122">
        <v>0</v>
      </c>
      <c r="H663" s="122">
        <v>1</v>
      </c>
      <c r="I663" s="122">
        <v>0</v>
      </c>
      <c r="J663" s="360"/>
      <c r="K663" s="122">
        <v>0</v>
      </c>
      <c r="L663" s="122">
        <v>0</v>
      </c>
      <c r="M663" s="122">
        <v>0</v>
      </c>
      <c r="N663" s="122">
        <v>0</v>
      </c>
      <c r="O663" s="360"/>
      <c r="P663" s="123">
        <f t="shared" si="46"/>
        <v>1</v>
      </c>
    </row>
    <row r="664" spans="1:16" s="27" customFormat="1" ht="12" x14ac:dyDescent="0.25">
      <c r="D664" s="27" t="s">
        <v>437</v>
      </c>
      <c r="E664" s="360">
        <v>0</v>
      </c>
      <c r="F664" s="360">
        <v>0</v>
      </c>
      <c r="G664" s="360">
        <v>0</v>
      </c>
      <c r="H664" s="360">
        <v>0</v>
      </c>
      <c r="I664" s="360">
        <v>0</v>
      </c>
      <c r="J664" s="360"/>
      <c r="K664" s="360">
        <v>0</v>
      </c>
      <c r="L664" s="360">
        <v>0</v>
      </c>
      <c r="M664" s="360">
        <v>0</v>
      </c>
      <c r="N664" s="360">
        <v>0</v>
      </c>
      <c r="O664" s="360"/>
      <c r="P664" s="123">
        <f t="shared" si="46"/>
        <v>0</v>
      </c>
    </row>
    <row r="665" spans="1:16" s="27" customFormat="1" ht="12.3" customHeight="1" x14ac:dyDescent="0.25">
      <c r="D665" s="27" t="s">
        <v>522</v>
      </c>
      <c r="E665" s="360">
        <v>0</v>
      </c>
      <c r="F665" s="360">
        <v>0</v>
      </c>
      <c r="G665" s="360">
        <v>0</v>
      </c>
      <c r="H665" s="360">
        <v>1</v>
      </c>
      <c r="I665" s="360">
        <v>0</v>
      </c>
      <c r="J665" s="360"/>
      <c r="K665" s="360">
        <v>0</v>
      </c>
      <c r="L665" s="360">
        <v>0</v>
      </c>
      <c r="M665" s="360">
        <v>0</v>
      </c>
      <c r="N665" s="360">
        <v>0</v>
      </c>
      <c r="O665" s="360"/>
      <c r="P665" s="123">
        <f t="shared" si="46"/>
        <v>1</v>
      </c>
    </row>
    <row r="666" spans="1:16" s="31" customFormat="1" ht="12.3" customHeight="1" x14ac:dyDescent="0.2">
      <c r="C666" s="31" t="s">
        <v>302</v>
      </c>
      <c r="E666" s="123">
        <v>2</v>
      </c>
      <c r="F666" s="123">
        <v>9</v>
      </c>
      <c r="G666" s="123">
        <v>10</v>
      </c>
      <c r="H666" s="123">
        <v>28</v>
      </c>
      <c r="I666" s="123">
        <v>0</v>
      </c>
      <c r="J666" s="123">
        <v>0</v>
      </c>
      <c r="K666" s="123">
        <v>0</v>
      </c>
      <c r="L666" s="123">
        <v>0</v>
      </c>
      <c r="M666" s="123">
        <v>0</v>
      </c>
      <c r="N666" s="123">
        <v>0</v>
      </c>
      <c r="O666" s="363"/>
      <c r="P666" s="123">
        <f t="shared" si="46"/>
        <v>49</v>
      </c>
    </row>
    <row r="667" spans="1:16" s="27" customFormat="1" ht="12.3" customHeight="1" x14ac:dyDescent="0.25">
      <c r="D667" s="27" t="s">
        <v>303</v>
      </c>
      <c r="E667" s="360">
        <v>1</v>
      </c>
      <c r="F667" s="360">
        <v>4</v>
      </c>
      <c r="G667" s="360">
        <v>3</v>
      </c>
      <c r="H667" s="360">
        <v>9</v>
      </c>
      <c r="I667" s="360">
        <v>0</v>
      </c>
      <c r="J667" s="360"/>
      <c r="K667" s="360">
        <v>0</v>
      </c>
      <c r="L667" s="360">
        <v>0</v>
      </c>
      <c r="M667" s="360">
        <v>0</v>
      </c>
      <c r="N667" s="360">
        <v>0</v>
      </c>
      <c r="O667" s="360"/>
      <c r="P667" s="123">
        <f t="shared" si="46"/>
        <v>17</v>
      </c>
    </row>
    <row r="668" spans="1:16" s="27" customFormat="1" ht="12.3" customHeight="1" x14ac:dyDescent="0.25">
      <c r="D668" s="27" t="s">
        <v>436</v>
      </c>
      <c r="E668" s="360">
        <v>0</v>
      </c>
      <c r="F668" s="360">
        <v>2</v>
      </c>
      <c r="G668" s="360">
        <v>1</v>
      </c>
      <c r="H668" s="360">
        <v>3</v>
      </c>
      <c r="I668" s="360">
        <v>0</v>
      </c>
      <c r="J668" s="360"/>
      <c r="K668" s="360">
        <v>0</v>
      </c>
      <c r="L668" s="360">
        <v>0</v>
      </c>
      <c r="M668" s="360">
        <v>0</v>
      </c>
      <c r="N668" s="360">
        <v>0</v>
      </c>
      <c r="O668" s="360"/>
      <c r="P668" s="123">
        <f t="shared" si="46"/>
        <v>6</v>
      </c>
    </row>
    <row r="669" spans="1:16" s="27" customFormat="1" ht="12.3" customHeight="1" x14ac:dyDescent="0.25">
      <c r="D669" s="27" t="s">
        <v>304</v>
      </c>
      <c r="E669" s="360">
        <v>0</v>
      </c>
      <c r="F669" s="360">
        <v>0</v>
      </c>
      <c r="G669" s="360">
        <v>0</v>
      </c>
      <c r="H669" s="360">
        <v>5</v>
      </c>
      <c r="I669" s="360">
        <v>0</v>
      </c>
      <c r="J669" s="360"/>
      <c r="K669" s="360">
        <v>0</v>
      </c>
      <c r="L669" s="360">
        <v>0</v>
      </c>
      <c r="M669" s="360">
        <v>0</v>
      </c>
      <c r="N669" s="360">
        <v>0</v>
      </c>
      <c r="O669" s="360"/>
      <c r="P669" s="123">
        <f t="shared" si="46"/>
        <v>5</v>
      </c>
    </row>
    <row r="670" spans="1:16" s="27" customFormat="1" ht="12.3" customHeight="1" x14ac:dyDescent="0.25">
      <c r="D670" s="27" t="s">
        <v>305</v>
      </c>
      <c r="E670" s="360">
        <v>1</v>
      </c>
      <c r="F670" s="360">
        <v>1</v>
      </c>
      <c r="G670" s="360">
        <v>1</v>
      </c>
      <c r="H670" s="360">
        <v>4</v>
      </c>
      <c r="I670" s="360">
        <v>0</v>
      </c>
      <c r="J670" s="360"/>
      <c r="K670" s="360">
        <v>0</v>
      </c>
      <c r="L670" s="360">
        <v>0</v>
      </c>
      <c r="M670" s="360">
        <v>0</v>
      </c>
      <c r="N670" s="360">
        <v>0</v>
      </c>
      <c r="O670" s="360"/>
      <c r="P670" s="123">
        <f t="shared" si="46"/>
        <v>7</v>
      </c>
    </row>
    <row r="671" spans="1:16" s="27" customFormat="1" ht="12.3" customHeight="1" x14ac:dyDescent="0.25">
      <c r="D671" s="27" t="s">
        <v>363</v>
      </c>
      <c r="E671" s="360">
        <v>0</v>
      </c>
      <c r="F671" s="360">
        <v>1</v>
      </c>
      <c r="G671" s="360">
        <v>2</v>
      </c>
      <c r="H671" s="360">
        <v>1</v>
      </c>
      <c r="I671" s="360">
        <v>0</v>
      </c>
      <c r="J671" s="360"/>
      <c r="K671" s="360">
        <v>0</v>
      </c>
      <c r="L671" s="360">
        <v>0</v>
      </c>
      <c r="M671" s="360">
        <v>0</v>
      </c>
      <c r="N671" s="360">
        <v>0</v>
      </c>
      <c r="O671" s="360"/>
      <c r="P671" s="123">
        <f t="shared" si="46"/>
        <v>4</v>
      </c>
    </row>
    <row r="672" spans="1:16" s="27" customFormat="1" ht="12.3" customHeight="1" x14ac:dyDescent="0.25">
      <c r="D672" s="27" t="s">
        <v>306</v>
      </c>
      <c r="E672" s="360">
        <v>0</v>
      </c>
      <c r="F672" s="360">
        <v>1</v>
      </c>
      <c r="G672" s="360">
        <v>3</v>
      </c>
      <c r="H672" s="360">
        <v>4</v>
      </c>
      <c r="I672" s="360">
        <v>0</v>
      </c>
      <c r="J672" s="360"/>
      <c r="K672" s="360">
        <v>0</v>
      </c>
      <c r="L672" s="360">
        <v>0</v>
      </c>
      <c r="M672" s="360">
        <v>0</v>
      </c>
      <c r="N672" s="360">
        <v>0</v>
      </c>
      <c r="O672" s="360"/>
      <c r="P672" s="123">
        <f t="shared" si="46"/>
        <v>8</v>
      </c>
    </row>
    <row r="673" spans="1:16" s="27" customFormat="1" ht="12.3" customHeight="1" x14ac:dyDescent="0.25">
      <c r="D673" s="27" t="s">
        <v>523</v>
      </c>
      <c r="E673" s="122">
        <v>0</v>
      </c>
      <c r="F673" s="122">
        <v>0</v>
      </c>
      <c r="G673" s="122">
        <v>0</v>
      </c>
      <c r="H673" s="122">
        <v>1</v>
      </c>
      <c r="I673" s="122">
        <v>0</v>
      </c>
      <c r="J673" s="122"/>
      <c r="K673" s="122">
        <v>0</v>
      </c>
      <c r="L673" s="122">
        <v>0</v>
      </c>
      <c r="M673" s="122">
        <v>0</v>
      </c>
      <c r="N673" s="122">
        <v>0</v>
      </c>
      <c r="O673" s="360"/>
      <c r="P673" s="123">
        <f t="shared" si="46"/>
        <v>1</v>
      </c>
    </row>
    <row r="674" spans="1:16" s="27" customFormat="1" ht="12.3" customHeight="1" x14ac:dyDescent="0.25">
      <c r="D674" s="27" t="s">
        <v>524</v>
      </c>
      <c r="E674" s="360">
        <v>0</v>
      </c>
      <c r="F674" s="360">
        <v>0</v>
      </c>
      <c r="G674" s="360">
        <v>0</v>
      </c>
      <c r="H674" s="360">
        <v>1</v>
      </c>
      <c r="I674" s="360">
        <v>0</v>
      </c>
      <c r="J674" s="360"/>
      <c r="K674" s="360">
        <v>0</v>
      </c>
      <c r="L674" s="360">
        <v>0</v>
      </c>
      <c r="M674" s="360">
        <v>0</v>
      </c>
      <c r="N674" s="360">
        <v>0</v>
      </c>
      <c r="O674" s="360"/>
      <c r="P674" s="123">
        <f t="shared" si="46"/>
        <v>1</v>
      </c>
    </row>
    <row r="675" spans="1:16" s="27" customFormat="1" ht="12.3" customHeight="1" x14ac:dyDescent="0.25">
      <c r="D675" s="27" t="s">
        <v>525</v>
      </c>
      <c r="E675" s="360">
        <v>0</v>
      </c>
      <c r="F675" s="360">
        <v>0</v>
      </c>
      <c r="G675" s="360">
        <v>0</v>
      </c>
      <c r="H675" s="360">
        <v>0</v>
      </c>
      <c r="I675" s="360">
        <v>0</v>
      </c>
      <c r="J675" s="360"/>
      <c r="K675" s="360">
        <v>0</v>
      </c>
      <c r="L675" s="360">
        <v>0</v>
      </c>
      <c r="M675" s="360">
        <v>0</v>
      </c>
      <c r="N675" s="360">
        <v>0</v>
      </c>
      <c r="O675" s="360"/>
      <c r="P675" s="123">
        <f t="shared" si="46"/>
        <v>0</v>
      </c>
    </row>
    <row r="676" spans="1:16" s="27" customFormat="1" ht="6" customHeight="1" x14ac:dyDescent="0.25">
      <c r="E676" s="360"/>
      <c r="F676" s="360"/>
      <c r="G676" s="360"/>
      <c r="H676" s="360"/>
      <c r="I676" s="360"/>
      <c r="J676" s="360"/>
      <c r="K676" s="360"/>
      <c r="L676" s="360"/>
      <c r="M676" s="360"/>
      <c r="N676" s="360"/>
      <c r="O676" s="360"/>
      <c r="P676" s="360"/>
    </row>
    <row r="677" spans="1:16" s="27" customFormat="1" ht="12" x14ac:dyDescent="0.25">
      <c r="E677" s="360"/>
      <c r="F677" s="360"/>
      <c r="G677" s="360"/>
      <c r="H677" s="360"/>
      <c r="I677" s="360"/>
      <c r="J677" s="360"/>
      <c r="K677" s="360"/>
      <c r="L677" s="360"/>
      <c r="M677" s="360"/>
      <c r="N677" s="360"/>
      <c r="O677" s="360"/>
      <c r="P677" s="360"/>
    </row>
    <row r="678" spans="1:16" s="27" customFormat="1" ht="12.3" customHeight="1" x14ac:dyDescent="0.25">
      <c r="E678" s="278"/>
      <c r="F678" s="278"/>
      <c r="G678" s="278"/>
      <c r="H678" s="278"/>
      <c r="I678" s="278"/>
      <c r="J678" s="278"/>
      <c r="K678" s="278"/>
      <c r="L678" s="278"/>
      <c r="M678" s="278"/>
      <c r="N678" s="278"/>
      <c r="O678" s="278"/>
      <c r="P678" s="278"/>
    </row>
    <row r="679" spans="1:16" s="9" customFormat="1" ht="12.3" customHeight="1" x14ac:dyDescent="0.25"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</row>
    <row r="680" spans="1:16" s="9" customFormat="1" ht="12.3" customHeight="1" x14ac:dyDescent="0.25"/>
    <row r="681" spans="1:16" s="9" customFormat="1" ht="12.3" customHeight="1" x14ac:dyDescent="0.25"/>
    <row r="682" spans="1:16" s="9" customFormat="1" ht="12.3" customHeight="1" x14ac:dyDescent="0.25"/>
    <row r="683" spans="1:16" s="9" customFormat="1" ht="12.3" customHeight="1" x14ac:dyDescent="0.25"/>
    <row r="684" spans="1:16" s="9" customFormat="1" ht="12.3" customHeight="1" x14ac:dyDescent="0.25">
      <c r="A684" s="31"/>
      <c r="B684" s="31"/>
      <c r="C684" s="31"/>
      <c r="D684" s="31"/>
      <c r="E684" s="417" t="s">
        <v>8</v>
      </c>
      <c r="F684" s="417"/>
      <c r="G684" s="417"/>
      <c r="H684" s="417"/>
      <c r="I684" s="417"/>
      <c r="J684" s="77"/>
      <c r="K684" s="417" t="s">
        <v>9</v>
      </c>
      <c r="L684" s="417"/>
      <c r="M684" s="417"/>
      <c r="N684" s="417"/>
      <c r="O684" s="77"/>
      <c r="P684" s="198" t="s">
        <v>56</v>
      </c>
    </row>
    <row r="685" spans="1:16" s="9" customFormat="1" ht="24" x14ac:dyDescent="0.25">
      <c r="A685" s="121"/>
      <c r="B685" s="121"/>
      <c r="C685" s="69"/>
      <c r="D685" s="69"/>
      <c r="E685" s="193" t="s">
        <v>5</v>
      </c>
      <c r="F685" s="193" t="s">
        <v>6</v>
      </c>
      <c r="G685" s="193" t="s">
        <v>2</v>
      </c>
      <c r="H685" s="193" t="s">
        <v>3</v>
      </c>
      <c r="I685" s="194" t="s">
        <v>83</v>
      </c>
      <c r="J685" s="195"/>
      <c r="K685" s="156" t="s">
        <v>75</v>
      </c>
      <c r="L685" s="196" t="s">
        <v>82</v>
      </c>
      <c r="M685" s="193" t="s">
        <v>26</v>
      </c>
      <c r="N685" s="194" t="s">
        <v>83</v>
      </c>
      <c r="O685" s="195"/>
      <c r="P685" s="197" t="s">
        <v>1</v>
      </c>
    </row>
    <row r="686" spans="1:16" s="9" customFormat="1" ht="3" customHeight="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s="31" customFormat="1" ht="12" x14ac:dyDescent="0.25">
      <c r="A687" s="111"/>
      <c r="B687" s="167" t="s">
        <v>556</v>
      </c>
      <c r="C687" s="111"/>
      <c r="D687" s="111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</row>
    <row r="688" spans="1:16" s="27" customFormat="1" ht="12.3" customHeight="1" x14ac:dyDescent="0.25">
      <c r="D688" s="27" t="s">
        <v>522</v>
      </c>
      <c r="E688" s="360">
        <v>0</v>
      </c>
      <c r="F688" s="360">
        <v>0</v>
      </c>
      <c r="G688" s="360">
        <v>0</v>
      </c>
      <c r="H688" s="360">
        <v>1</v>
      </c>
      <c r="I688" s="360">
        <v>0</v>
      </c>
      <c r="J688" s="360"/>
      <c r="K688" s="360">
        <v>0</v>
      </c>
      <c r="L688" s="360">
        <v>0</v>
      </c>
      <c r="M688" s="360">
        <v>0</v>
      </c>
      <c r="N688" s="360">
        <v>0</v>
      </c>
      <c r="O688" s="360"/>
      <c r="P688" s="123">
        <f t="shared" ref="P688:P693" si="47">SUM(E688:N688)</f>
        <v>1</v>
      </c>
    </row>
    <row r="689" spans="1:16" s="31" customFormat="1" ht="12.3" customHeight="1" x14ac:dyDescent="0.2">
      <c r="C689" s="31" t="s">
        <v>526</v>
      </c>
      <c r="E689" s="363">
        <v>0</v>
      </c>
      <c r="F689" s="363">
        <v>0</v>
      </c>
      <c r="G689" s="363">
        <v>0</v>
      </c>
      <c r="H689" s="363">
        <v>0</v>
      </c>
      <c r="I689" s="363">
        <v>0</v>
      </c>
      <c r="J689" s="363"/>
      <c r="K689" s="363">
        <v>0</v>
      </c>
      <c r="L689" s="363">
        <v>0</v>
      </c>
      <c r="M689" s="363">
        <v>0</v>
      </c>
      <c r="N689" s="363">
        <v>0</v>
      </c>
      <c r="O689" s="363"/>
      <c r="P689" s="123">
        <f t="shared" si="47"/>
        <v>0</v>
      </c>
    </row>
    <row r="690" spans="1:16" s="31" customFormat="1" ht="12.3" customHeight="1" x14ac:dyDescent="0.2">
      <c r="C690" s="31" t="s">
        <v>169</v>
      </c>
      <c r="E690" s="363">
        <v>0</v>
      </c>
      <c r="F690" s="363">
        <v>0</v>
      </c>
      <c r="G690" s="363">
        <v>0</v>
      </c>
      <c r="H690" s="363">
        <v>0</v>
      </c>
      <c r="I690" s="363">
        <v>0</v>
      </c>
      <c r="J690" s="363"/>
      <c r="K690" s="363">
        <v>4</v>
      </c>
      <c r="L690" s="363">
        <v>0</v>
      </c>
      <c r="M690" s="363">
        <v>0</v>
      </c>
      <c r="N690" s="363">
        <v>0</v>
      </c>
      <c r="O690" s="363"/>
      <c r="P690" s="123">
        <f t="shared" si="47"/>
        <v>4</v>
      </c>
    </row>
    <row r="691" spans="1:16" s="31" customFormat="1" ht="12.3" customHeight="1" x14ac:dyDescent="0.2">
      <c r="C691" s="31" t="s">
        <v>527</v>
      </c>
      <c r="E691" s="363">
        <v>0</v>
      </c>
      <c r="F691" s="363">
        <v>0</v>
      </c>
      <c r="G691" s="363">
        <v>0</v>
      </c>
      <c r="H691" s="363">
        <v>0</v>
      </c>
      <c r="I691" s="363">
        <v>0</v>
      </c>
      <c r="J691" s="363"/>
      <c r="K691" s="363">
        <v>7</v>
      </c>
      <c r="L691" s="363">
        <v>0</v>
      </c>
      <c r="M691" s="363">
        <v>0</v>
      </c>
      <c r="N691" s="363">
        <v>0</v>
      </c>
      <c r="O691" s="363"/>
      <c r="P691" s="123">
        <f t="shared" si="47"/>
        <v>7</v>
      </c>
    </row>
    <row r="692" spans="1:16" s="31" customFormat="1" ht="12.3" customHeight="1" x14ac:dyDescent="0.2">
      <c r="E692" s="363"/>
      <c r="F692" s="363"/>
      <c r="G692" s="363"/>
      <c r="H692" s="363"/>
      <c r="I692" s="363"/>
      <c r="J692" s="363"/>
      <c r="K692" s="363"/>
      <c r="L692" s="363"/>
      <c r="M692" s="363"/>
      <c r="N692" s="363"/>
      <c r="O692" s="363"/>
      <c r="P692" s="123">
        <f t="shared" si="47"/>
        <v>0</v>
      </c>
    </row>
    <row r="693" spans="1:16" s="9" customFormat="1" ht="14.4" x14ac:dyDescent="0.25">
      <c r="A693" s="286" t="s">
        <v>61</v>
      </c>
      <c r="D693" s="27"/>
      <c r="E693" s="371">
        <v>8</v>
      </c>
      <c r="F693" s="371">
        <v>26</v>
      </c>
      <c r="G693" s="371">
        <v>39</v>
      </c>
      <c r="H693" s="371">
        <v>90</v>
      </c>
      <c r="I693" s="371">
        <v>0</v>
      </c>
      <c r="J693" s="371">
        <v>0</v>
      </c>
      <c r="K693" s="371">
        <v>54</v>
      </c>
      <c r="L693" s="371">
        <v>11</v>
      </c>
      <c r="M693" s="371">
        <v>29</v>
      </c>
      <c r="N693" s="371">
        <v>0</v>
      </c>
      <c r="O693" s="374"/>
      <c r="P693" s="123">
        <f t="shared" si="47"/>
        <v>257</v>
      </c>
    </row>
    <row r="694" spans="1:16" s="31" customFormat="1" ht="12.3" customHeight="1" x14ac:dyDescent="0.2">
      <c r="A694" s="287"/>
      <c r="B694" s="287" t="s">
        <v>61</v>
      </c>
      <c r="C694" s="287"/>
      <c r="D694" s="287"/>
      <c r="E694" s="309">
        <v>8</v>
      </c>
      <c r="F694" s="309">
        <v>26</v>
      </c>
      <c r="G694" s="309">
        <v>39</v>
      </c>
      <c r="H694" s="309">
        <v>90</v>
      </c>
      <c r="I694" s="309">
        <v>0</v>
      </c>
      <c r="J694" s="309">
        <v>0</v>
      </c>
      <c r="K694" s="309">
        <v>54</v>
      </c>
      <c r="L694" s="309">
        <v>11</v>
      </c>
      <c r="M694" s="309">
        <v>29</v>
      </c>
      <c r="N694" s="309">
        <v>0</v>
      </c>
      <c r="O694" s="309"/>
      <c r="P694" s="309">
        <f>SUM(E694:N694)</f>
        <v>257</v>
      </c>
    </row>
    <row r="695" spans="1:16" s="31" customFormat="1" ht="12.3" customHeight="1" x14ac:dyDescent="0.2">
      <c r="C695" s="31" t="s">
        <v>318</v>
      </c>
      <c r="E695" s="363">
        <v>0</v>
      </c>
      <c r="F695" s="363">
        <v>0</v>
      </c>
      <c r="G695" s="363">
        <v>0</v>
      </c>
      <c r="H695" s="363">
        <v>49</v>
      </c>
      <c r="I695" s="363">
        <v>0</v>
      </c>
      <c r="J695" s="363"/>
      <c r="K695" s="363">
        <v>0</v>
      </c>
      <c r="L695" s="363">
        <v>0</v>
      </c>
      <c r="M695" s="363">
        <v>0</v>
      </c>
      <c r="N695" s="363">
        <v>0</v>
      </c>
      <c r="O695" s="363"/>
      <c r="P695" s="123">
        <f t="shared" ref="P695:P706" si="48">SUM(E695:N695)</f>
        <v>49</v>
      </c>
    </row>
    <row r="696" spans="1:16" s="27" customFormat="1" ht="12.3" customHeight="1" x14ac:dyDescent="0.25">
      <c r="C696" s="31" t="s">
        <v>319</v>
      </c>
      <c r="D696" s="31"/>
      <c r="E696" s="123">
        <v>1</v>
      </c>
      <c r="F696" s="123">
        <v>0</v>
      </c>
      <c r="G696" s="123">
        <v>1</v>
      </c>
      <c r="H696" s="123">
        <v>27</v>
      </c>
      <c r="I696" s="123">
        <v>0</v>
      </c>
      <c r="J696" s="363"/>
      <c r="K696" s="123">
        <v>0</v>
      </c>
      <c r="L696" s="123">
        <v>0</v>
      </c>
      <c r="M696" s="123">
        <v>0</v>
      </c>
      <c r="N696" s="123">
        <v>0</v>
      </c>
      <c r="O696" s="360"/>
      <c r="P696" s="123">
        <f t="shared" si="48"/>
        <v>29</v>
      </c>
    </row>
    <row r="697" spans="1:16" s="31" customFormat="1" ht="12" customHeight="1" x14ac:dyDescent="0.2">
      <c r="C697" s="31" t="s">
        <v>307</v>
      </c>
      <c r="E697" s="123">
        <v>7</v>
      </c>
      <c r="F697" s="123">
        <v>26</v>
      </c>
      <c r="G697" s="123">
        <v>38</v>
      </c>
      <c r="H697" s="123">
        <v>14</v>
      </c>
      <c r="I697" s="123">
        <v>0</v>
      </c>
      <c r="J697" s="363"/>
      <c r="K697" s="123">
        <v>0</v>
      </c>
      <c r="L697" s="123">
        <v>0</v>
      </c>
      <c r="M697" s="123">
        <v>0</v>
      </c>
      <c r="N697" s="123">
        <v>0</v>
      </c>
      <c r="O697" s="363"/>
      <c r="P697" s="123">
        <f t="shared" si="48"/>
        <v>85</v>
      </c>
    </row>
    <row r="698" spans="1:16" s="31" customFormat="1" ht="11.4" x14ac:dyDescent="0.2">
      <c r="C698" s="31" t="s">
        <v>170</v>
      </c>
      <c r="E698" s="363">
        <v>0</v>
      </c>
      <c r="F698" s="363">
        <v>0</v>
      </c>
      <c r="G698" s="363">
        <v>0</v>
      </c>
      <c r="H698" s="363">
        <v>0</v>
      </c>
      <c r="I698" s="363">
        <v>0</v>
      </c>
      <c r="J698" s="363"/>
      <c r="K698" s="363">
        <v>54</v>
      </c>
      <c r="L698" s="363">
        <v>0</v>
      </c>
      <c r="M698" s="363">
        <v>0</v>
      </c>
      <c r="N698" s="363">
        <v>0</v>
      </c>
      <c r="O698" s="363"/>
      <c r="P698" s="123">
        <f t="shared" si="48"/>
        <v>54</v>
      </c>
    </row>
    <row r="699" spans="1:16" s="27" customFormat="1" ht="12" x14ac:dyDescent="0.25">
      <c r="A699" s="112"/>
      <c r="B699" s="258"/>
      <c r="C699" s="112"/>
      <c r="D699" s="112" t="s">
        <v>171</v>
      </c>
      <c r="E699" s="372">
        <v>0</v>
      </c>
      <c r="F699" s="372">
        <v>0</v>
      </c>
      <c r="G699" s="372">
        <v>0</v>
      </c>
      <c r="H699" s="372">
        <v>0</v>
      </c>
      <c r="I699" s="372">
        <v>0</v>
      </c>
      <c r="J699" s="372"/>
      <c r="K699" s="372">
        <v>36</v>
      </c>
      <c r="L699" s="372">
        <v>0</v>
      </c>
      <c r="M699" s="372">
        <v>0</v>
      </c>
      <c r="N699" s="372">
        <v>0</v>
      </c>
      <c r="O699" s="372"/>
      <c r="P699" s="123">
        <f t="shared" si="48"/>
        <v>36</v>
      </c>
    </row>
    <row r="700" spans="1:16" s="27" customFormat="1" ht="12.3" customHeight="1" x14ac:dyDescent="0.25">
      <c r="D700" s="27" t="s">
        <v>172</v>
      </c>
      <c r="E700" s="122">
        <v>0</v>
      </c>
      <c r="F700" s="122">
        <v>0</v>
      </c>
      <c r="G700" s="122">
        <v>0</v>
      </c>
      <c r="H700" s="122">
        <v>0</v>
      </c>
      <c r="I700" s="122">
        <v>0</v>
      </c>
      <c r="J700" s="360"/>
      <c r="K700" s="122">
        <v>18</v>
      </c>
      <c r="L700" s="122">
        <v>0</v>
      </c>
      <c r="M700" s="122">
        <v>0</v>
      </c>
      <c r="N700" s="122">
        <v>0</v>
      </c>
      <c r="O700" s="360"/>
      <c r="P700" s="123">
        <f t="shared" si="48"/>
        <v>18</v>
      </c>
    </row>
    <row r="701" spans="1:16" s="31" customFormat="1" ht="12.3" customHeight="1" x14ac:dyDescent="0.2">
      <c r="C701" s="31" t="s">
        <v>173</v>
      </c>
      <c r="E701" s="123">
        <v>0</v>
      </c>
      <c r="F701" s="123">
        <v>0</v>
      </c>
      <c r="G701" s="123">
        <v>0</v>
      </c>
      <c r="H701" s="123">
        <v>0</v>
      </c>
      <c r="I701" s="123">
        <v>0</v>
      </c>
      <c r="J701" s="363"/>
      <c r="K701" s="123">
        <v>0</v>
      </c>
      <c r="L701" s="123">
        <v>11</v>
      </c>
      <c r="M701" s="123">
        <v>0</v>
      </c>
      <c r="N701" s="123">
        <v>0</v>
      </c>
      <c r="O701" s="363"/>
      <c r="P701" s="123">
        <f t="shared" si="48"/>
        <v>11</v>
      </c>
    </row>
    <row r="702" spans="1:16" s="31" customFormat="1" ht="12.3" customHeight="1" x14ac:dyDescent="0.2">
      <c r="C702" s="31" t="s">
        <v>528</v>
      </c>
      <c r="E702" s="123">
        <v>0</v>
      </c>
      <c r="F702" s="123">
        <v>0</v>
      </c>
      <c r="G702" s="123">
        <v>0</v>
      </c>
      <c r="H702" s="123">
        <v>0</v>
      </c>
      <c r="I702" s="123">
        <v>0</v>
      </c>
      <c r="J702" s="363"/>
      <c r="K702" s="123">
        <v>0</v>
      </c>
      <c r="L702" s="123">
        <v>0</v>
      </c>
      <c r="M702" s="123">
        <v>17</v>
      </c>
      <c r="N702" s="123">
        <v>0</v>
      </c>
      <c r="O702" s="363"/>
      <c r="P702" s="123">
        <f t="shared" si="48"/>
        <v>17</v>
      </c>
    </row>
    <row r="703" spans="1:16" s="31" customFormat="1" ht="12.3" customHeight="1" x14ac:dyDescent="0.2">
      <c r="C703" s="31" t="s">
        <v>342</v>
      </c>
      <c r="E703" s="123">
        <v>0</v>
      </c>
      <c r="F703" s="123">
        <v>0</v>
      </c>
      <c r="G703" s="123">
        <v>0</v>
      </c>
      <c r="H703" s="123">
        <v>0</v>
      </c>
      <c r="I703" s="123">
        <v>0</v>
      </c>
      <c r="J703" s="363"/>
      <c r="K703" s="123">
        <v>0</v>
      </c>
      <c r="L703" s="123">
        <v>0</v>
      </c>
      <c r="M703" s="123">
        <v>12</v>
      </c>
      <c r="N703" s="123">
        <v>0</v>
      </c>
      <c r="O703" s="363"/>
      <c r="P703" s="123">
        <f t="shared" si="48"/>
        <v>12</v>
      </c>
    </row>
    <row r="704" spans="1:16" s="27" customFormat="1" ht="6" customHeight="1" x14ac:dyDescent="0.25">
      <c r="E704" s="360"/>
      <c r="F704" s="360"/>
      <c r="G704" s="360"/>
      <c r="H704" s="360"/>
      <c r="I704" s="360"/>
      <c r="J704" s="360"/>
      <c r="K704" s="360"/>
      <c r="L704" s="360"/>
      <c r="M704" s="360"/>
      <c r="N704" s="360"/>
      <c r="O704" s="360"/>
      <c r="P704" s="123">
        <f t="shared" si="48"/>
        <v>0</v>
      </c>
    </row>
    <row r="705" spans="1:16" s="27" customFormat="1" ht="12" x14ac:dyDescent="0.25">
      <c r="E705" s="360"/>
      <c r="F705" s="360"/>
      <c r="G705" s="360"/>
      <c r="H705" s="360"/>
      <c r="I705" s="360"/>
      <c r="J705" s="360"/>
      <c r="K705" s="360"/>
      <c r="L705" s="360"/>
      <c r="M705" s="360"/>
      <c r="N705" s="360"/>
      <c r="O705" s="360"/>
      <c r="P705" s="123">
        <f t="shared" si="48"/>
        <v>0</v>
      </c>
    </row>
    <row r="706" spans="1:16" s="9" customFormat="1" ht="14.4" x14ac:dyDescent="0.25">
      <c r="A706" s="292" t="s">
        <v>85</v>
      </c>
      <c r="B706" s="31"/>
      <c r="C706" s="31"/>
      <c r="D706" s="31"/>
      <c r="E706" s="366">
        <v>43</v>
      </c>
      <c r="F706" s="366">
        <v>43</v>
      </c>
      <c r="G706" s="366">
        <v>71</v>
      </c>
      <c r="H706" s="366">
        <v>77</v>
      </c>
      <c r="I706" s="366">
        <v>73</v>
      </c>
      <c r="J706" s="374"/>
      <c r="K706" s="366">
        <v>2</v>
      </c>
      <c r="L706" s="366">
        <v>0</v>
      </c>
      <c r="M706" s="366">
        <v>0</v>
      </c>
      <c r="N706" s="366">
        <v>256</v>
      </c>
      <c r="O706" s="374"/>
      <c r="P706" s="123">
        <f t="shared" si="48"/>
        <v>565</v>
      </c>
    </row>
    <row r="707" spans="1:16" s="31" customFormat="1" ht="11.4" x14ac:dyDescent="0.2">
      <c r="A707" s="287"/>
      <c r="B707" s="287" t="s">
        <v>84</v>
      </c>
      <c r="C707" s="287"/>
      <c r="D707" s="287"/>
      <c r="E707" s="309">
        <v>43</v>
      </c>
      <c r="F707" s="309">
        <v>43</v>
      </c>
      <c r="G707" s="309">
        <v>71</v>
      </c>
      <c r="H707" s="309">
        <v>77</v>
      </c>
      <c r="I707" s="309">
        <v>73</v>
      </c>
      <c r="J707" s="309"/>
      <c r="K707" s="309">
        <v>2</v>
      </c>
      <c r="L707" s="309"/>
      <c r="M707" s="309">
        <v>0</v>
      </c>
      <c r="N707" s="309"/>
      <c r="O707" s="309"/>
      <c r="P707" s="309">
        <f>SUM(E707:N707)</f>
        <v>309</v>
      </c>
    </row>
    <row r="708" spans="1:16" s="31" customFormat="1" ht="11.4" x14ac:dyDescent="0.2">
      <c r="C708" s="31" t="s">
        <v>420</v>
      </c>
      <c r="E708" s="123">
        <v>0</v>
      </c>
      <c r="F708" s="123">
        <v>0</v>
      </c>
      <c r="G708" s="123">
        <v>0</v>
      </c>
      <c r="H708" s="123">
        <v>0</v>
      </c>
      <c r="I708" s="123">
        <v>1</v>
      </c>
      <c r="J708" s="363"/>
      <c r="K708" s="123">
        <v>0</v>
      </c>
      <c r="L708" s="123">
        <v>0</v>
      </c>
      <c r="M708" s="123">
        <v>0</v>
      </c>
      <c r="N708" s="123">
        <v>0</v>
      </c>
      <c r="O708" s="363"/>
      <c r="P708" s="123">
        <f t="shared" ref="P708:P719" si="49">SUM(E708:N708)</f>
        <v>1</v>
      </c>
    </row>
    <row r="709" spans="1:16" s="31" customFormat="1" ht="11.4" x14ac:dyDescent="0.2">
      <c r="C709" s="31" t="s">
        <v>529</v>
      </c>
      <c r="E709" s="363">
        <v>0</v>
      </c>
      <c r="F709" s="363">
        <v>0</v>
      </c>
      <c r="G709" s="363">
        <v>0</v>
      </c>
      <c r="H709" s="363">
        <v>0</v>
      </c>
      <c r="I709" s="363">
        <v>0</v>
      </c>
      <c r="J709" s="363"/>
      <c r="K709" s="363">
        <v>0</v>
      </c>
      <c r="L709" s="363">
        <v>0</v>
      </c>
      <c r="M709" s="363">
        <v>0</v>
      </c>
      <c r="N709" s="363">
        <v>0</v>
      </c>
      <c r="O709" s="363"/>
      <c r="P709" s="123">
        <f t="shared" si="49"/>
        <v>0</v>
      </c>
    </row>
    <row r="710" spans="1:16" s="27" customFormat="1" ht="12" x14ac:dyDescent="0.25">
      <c r="A710" s="112"/>
      <c r="B710" s="112"/>
      <c r="C710" s="112"/>
      <c r="D710" s="112" t="s">
        <v>530</v>
      </c>
      <c r="E710" s="372">
        <v>0</v>
      </c>
      <c r="F710" s="372">
        <v>0</v>
      </c>
      <c r="G710" s="372"/>
      <c r="H710" s="372">
        <v>0</v>
      </c>
      <c r="I710" s="372">
        <v>0</v>
      </c>
      <c r="J710" s="372"/>
      <c r="K710" s="372">
        <v>0</v>
      </c>
      <c r="L710" s="372">
        <v>0</v>
      </c>
      <c r="M710" s="372">
        <v>0</v>
      </c>
      <c r="N710" s="372">
        <v>0</v>
      </c>
      <c r="O710" s="372"/>
      <c r="P710" s="123">
        <f t="shared" si="49"/>
        <v>0</v>
      </c>
    </row>
    <row r="711" spans="1:16" s="31" customFormat="1" ht="12.3" customHeight="1" x14ac:dyDescent="0.2">
      <c r="C711" s="31" t="s">
        <v>531</v>
      </c>
      <c r="E711" s="363">
        <v>0</v>
      </c>
      <c r="F711" s="363">
        <v>0</v>
      </c>
      <c r="G711" s="363">
        <v>0</v>
      </c>
      <c r="H711" s="363">
        <v>10</v>
      </c>
      <c r="I711" s="363">
        <v>0</v>
      </c>
      <c r="J711" s="363"/>
      <c r="K711" s="363">
        <v>0</v>
      </c>
      <c r="L711" s="363">
        <v>0</v>
      </c>
      <c r="M711" s="363">
        <v>0</v>
      </c>
      <c r="N711" s="363">
        <v>0</v>
      </c>
      <c r="O711" s="363"/>
      <c r="P711" s="123">
        <f t="shared" si="49"/>
        <v>10</v>
      </c>
    </row>
    <row r="712" spans="1:16" s="27" customFormat="1" ht="12.3" customHeight="1" x14ac:dyDescent="0.25">
      <c r="D712" s="27" t="s">
        <v>532</v>
      </c>
      <c r="E712" s="122">
        <v>0</v>
      </c>
      <c r="F712" s="122">
        <v>0</v>
      </c>
      <c r="G712" s="122">
        <v>0</v>
      </c>
      <c r="H712" s="122">
        <v>9</v>
      </c>
      <c r="I712" s="122">
        <v>0</v>
      </c>
      <c r="J712" s="360"/>
      <c r="K712" s="122">
        <v>0</v>
      </c>
      <c r="L712" s="122">
        <v>0</v>
      </c>
      <c r="M712" s="122">
        <v>0</v>
      </c>
      <c r="N712" s="122">
        <v>0</v>
      </c>
      <c r="O712" s="360"/>
      <c r="P712" s="123">
        <f t="shared" si="49"/>
        <v>9</v>
      </c>
    </row>
    <row r="713" spans="1:16" s="27" customFormat="1" ht="12.3" customHeight="1" x14ac:dyDescent="0.25">
      <c r="D713" s="27" t="s">
        <v>558</v>
      </c>
      <c r="E713" s="122">
        <v>0</v>
      </c>
      <c r="F713" s="122">
        <v>0</v>
      </c>
      <c r="G713" s="122">
        <v>0</v>
      </c>
      <c r="H713" s="122">
        <v>1</v>
      </c>
      <c r="I713" s="122">
        <v>0</v>
      </c>
      <c r="J713" s="360"/>
      <c r="K713" s="122"/>
      <c r="L713" s="122"/>
      <c r="M713" s="122"/>
      <c r="N713" s="122"/>
      <c r="O713" s="360"/>
      <c r="P713" s="123">
        <f t="shared" si="49"/>
        <v>1</v>
      </c>
    </row>
    <row r="714" spans="1:16" s="31" customFormat="1" ht="12.3" customHeight="1" x14ac:dyDescent="0.2">
      <c r="C714" s="31" t="s">
        <v>174</v>
      </c>
      <c r="E714" s="123">
        <v>0</v>
      </c>
      <c r="F714" s="123">
        <v>0</v>
      </c>
      <c r="G714" s="123">
        <v>0</v>
      </c>
      <c r="H714" s="123">
        <v>0</v>
      </c>
      <c r="I714" s="123"/>
      <c r="J714" s="363"/>
      <c r="K714" s="123">
        <v>0</v>
      </c>
      <c r="L714" s="123">
        <v>0</v>
      </c>
      <c r="M714" s="123">
        <v>0</v>
      </c>
      <c r="N714" s="123"/>
      <c r="O714" s="363"/>
      <c r="P714" s="123">
        <f t="shared" si="49"/>
        <v>0</v>
      </c>
    </row>
    <row r="715" spans="1:16" s="31" customFormat="1" ht="12.3" customHeight="1" x14ac:dyDescent="0.2">
      <c r="C715" s="31" t="s">
        <v>308</v>
      </c>
      <c r="E715" s="363">
        <v>43</v>
      </c>
      <c r="F715" s="363">
        <v>43</v>
      </c>
      <c r="G715" s="363">
        <v>63</v>
      </c>
      <c r="H715" s="363">
        <v>23</v>
      </c>
      <c r="I715" s="363">
        <v>0</v>
      </c>
      <c r="J715" s="363">
        <v>0</v>
      </c>
      <c r="K715" s="363">
        <v>0</v>
      </c>
      <c r="L715" s="363">
        <v>0</v>
      </c>
      <c r="M715" s="363">
        <v>0</v>
      </c>
      <c r="N715" s="363">
        <v>0</v>
      </c>
      <c r="O715" s="363"/>
      <c r="P715" s="123">
        <f t="shared" si="49"/>
        <v>172</v>
      </c>
    </row>
    <row r="716" spans="1:16" s="27" customFormat="1" ht="12.3" customHeight="1" x14ac:dyDescent="0.25">
      <c r="D716" s="27" t="s">
        <v>533</v>
      </c>
      <c r="E716" s="122">
        <v>0</v>
      </c>
      <c r="F716" s="122">
        <v>0</v>
      </c>
      <c r="G716" s="122">
        <v>0</v>
      </c>
      <c r="H716" s="122">
        <v>6</v>
      </c>
      <c r="I716" s="122">
        <v>0</v>
      </c>
      <c r="J716" s="360"/>
      <c r="K716" s="122">
        <v>0</v>
      </c>
      <c r="L716" s="122">
        <v>0</v>
      </c>
      <c r="M716" s="122">
        <v>0</v>
      </c>
      <c r="N716" s="122">
        <v>0</v>
      </c>
      <c r="O716" s="360"/>
      <c r="P716" s="123">
        <f t="shared" si="49"/>
        <v>6</v>
      </c>
    </row>
    <row r="717" spans="1:16" s="27" customFormat="1" ht="12.3" customHeight="1" x14ac:dyDescent="0.25">
      <c r="D717" s="27" t="s">
        <v>534</v>
      </c>
      <c r="E717" s="122">
        <v>11</v>
      </c>
      <c r="F717" s="122">
        <v>16</v>
      </c>
      <c r="G717" s="122">
        <v>29</v>
      </c>
      <c r="H717" s="122">
        <v>12</v>
      </c>
      <c r="I717" s="122">
        <v>0</v>
      </c>
      <c r="J717" s="122"/>
      <c r="K717" s="122">
        <v>0</v>
      </c>
      <c r="L717" s="122">
        <v>0</v>
      </c>
      <c r="M717" s="122">
        <v>0</v>
      </c>
      <c r="N717" s="122">
        <v>0</v>
      </c>
      <c r="O717" s="360"/>
      <c r="P717" s="123">
        <f t="shared" si="49"/>
        <v>68</v>
      </c>
    </row>
    <row r="718" spans="1:16" s="27" customFormat="1" ht="12.3" customHeight="1" x14ac:dyDescent="0.25">
      <c r="D718" s="27" t="s">
        <v>535</v>
      </c>
      <c r="E718" s="122">
        <v>0</v>
      </c>
      <c r="F718" s="122">
        <v>0</v>
      </c>
      <c r="G718" s="122">
        <v>0</v>
      </c>
      <c r="H718" s="122">
        <v>0</v>
      </c>
      <c r="I718" s="122">
        <v>0</v>
      </c>
      <c r="J718" s="360"/>
      <c r="K718" s="122">
        <v>0</v>
      </c>
      <c r="L718" s="122">
        <v>0</v>
      </c>
      <c r="M718" s="122">
        <v>0</v>
      </c>
      <c r="N718" s="122">
        <v>0</v>
      </c>
      <c r="O718" s="360"/>
      <c r="P718" s="123">
        <f t="shared" si="49"/>
        <v>0</v>
      </c>
    </row>
    <row r="719" spans="1:16" s="27" customFormat="1" ht="12.3" customHeight="1" x14ac:dyDescent="0.25">
      <c r="D719" s="27" t="s">
        <v>536</v>
      </c>
      <c r="E719" s="122">
        <v>5</v>
      </c>
      <c r="F719" s="122">
        <v>1</v>
      </c>
      <c r="G719" s="122">
        <v>0</v>
      </c>
      <c r="H719" s="122">
        <v>0</v>
      </c>
      <c r="I719" s="122">
        <v>0</v>
      </c>
      <c r="J719" s="360"/>
      <c r="K719" s="122">
        <v>0</v>
      </c>
      <c r="L719" s="122">
        <v>0</v>
      </c>
      <c r="M719" s="122">
        <v>0</v>
      </c>
      <c r="N719" s="122">
        <v>0</v>
      </c>
      <c r="O719" s="360"/>
      <c r="P719" s="123">
        <f t="shared" si="49"/>
        <v>6</v>
      </c>
    </row>
    <row r="720" spans="1:16" s="9" customFormat="1" ht="12.3" customHeight="1" x14ac:dyDescent="0.25">
      <c r="A720" s="31"/>
      <c r="B720" s="31"/>
      <c r="C720" s="31"/>
      <c r="D720" s="31"/>
      <c r="E720" s="123"/>
      <c r="F720" s="123"/>
      <c r="G720" s="123"/>
      <c r="H720" s="123"/>
      <c r="I720" s="123"/>
      <c r="J720" s="27"/>
      <c r="K720" s="123"/>
      <c r="L720" s="123"/>
      <c r="M720" s="123"/>
      <c r="N720" s="123"/>
      <c r="O720" s="27"/>
      <c r="P720" s="123"/>
    </row>
    <row r="721" spans="1:16" s="9" customFormat="1" ht="12.3" customHeight="1" x14ac:dyDescent="0.25">
      <c r="A721" s="31"/>
      <c r="B721" s="31"/>
      <c r="C721" s="31"/>
      <c r="D721" s="31"/>
      <c r="E721" s="123"/>
      <c r="F721" s="123"/>
      <c r="G721" s="123"/>
      <c r="H721" s="123"/>
      <c r="I721" s="123"/>
      <c r="J721" s="27"/>
      <c r="K721" s="123"/>
      <c r="L721" s="123"/>
      <c r="M721" s="123"/>
      <c r="N721" s="123"/>
      <c r="O721" s="27"/>
      <c r="P721" s="123"/>
    </row>
    <row r="722" spans="1:16" s="9" customFormat="1" ht="12.3" customHeight="1" x14ac:dyDescent="0.25">
      <c r="A722" s="31"/>
      <c r="B722" s="31"/>
      <c r="C722" s="31"/>
      <c r="D722" s="31"/>
      <c r="E722" s="123"/>
      <c r="F722" s="123"/>
      <c r="G722" s="123"/>
      <c r="H722" s="123"/>
      <c r="I722" s="123"/>
      <c r="J722" s="27"/>
      <c r="K722" s="123"/>
      <c r="L722" s="123"/>
      <c r="M722" s="123"/>
      <c r="N722" s="123"/>
      <c r="O722" s="27"/>
      <c r="P722" s="123"/>
    </row>
    <row r="723" spans="1:16" s="9" customFormat="1" ht="12.3" customHeight="1" x14ac:dyDescent="0.25">
      <c r="A723" s="31"/>
      <c r="B723" s="31"/>
      <c r="C723" s="31"/>
      <c r="D723" s="31"/>
      <c r="E723" s="123"/>
      <c r="F723" s="123"/>
      <c r="G723" s="123"/>
      <c r="H723" s="123"/>
      <c r="I723" s="123"/>
      <c r="J723" s="27"/>
      <c r="K723" s="123"/>
      <c r="L723" s="123"/>
      <c r="M723" s="123"/>
      <c r="N723" s="123"/>
      <c r="O723" s="27"/>
      <c r="P723" s="123"/>
    </row>
    <row r="724" spans="1:16" s="9" customFormat="1" ht="12.3" customHeight="1" x14ac:dyDescent="0.25">
      <c r="A724" s="31"/>
      <c r="B724" s="31"/>
      <c r="C724" s="31"/>
      <c r="D724" s="31"/>
      <c r="E724" s="123"/>
      <c r="F724" s="123"/>
      <c r="G724" s="123"/>
      <c r="H724" s="123"/>
      <c r="I724" s="123"/>
      <c r="J724" s="27"/>
      <c r="K724" s="123"/>
      <c r="L724" s="123"/>
      <c r="M724" s="123"/>
      <c r="N724" s="123"/>
      <c r="O724" s="27"/>
      <c r="P724" s="123"/>
    </row>
    <row r="725" spans="1:16" s="9" customFormat="1" ht="12.3" customHeight="1" x14ac:dyDescent="0.25">
      <c r="A725" s="31"/>
      <c r="B725" s="31"/>
      <c r="C725" s="31"/>
      <c r="D725" s="31"/>
      <c r="E725" s="123"/>
      <c r="F725" s="123"/>
      <c r="G725" s="123"/>
      <c r="H725" s="123"/>
      <c r="I725" s="123"/>
      <c r="J725" s="27"/>
      <c r="K725" s="123"/>
      <c r="L725" s="123"/>
      <c r="M725" s="123"/>
      <c r="N725" s="123"/>
      <c r="O725" s="27"/>
      <c r="P725" s="123"/>
    </row>
    <row r="726" spans="1:16" s="9" customFormat="1" ht="12.3" customHeight="1" x14ac:dyDescent="0.25">
      <c r="A726" s="31"/>
      <c r="B726" s="31"/>
      <c r="C726" s="31"/>
      <c r="D726" s="31"/>
      <c r="E726" s="123"/>
      <c r="F726" s="123"/>
      <c r="G726" s="123"/>
      <c r="H726" s="123"/>
      <c r="I726" s="123"/>
      <c r="J726" s="27"/>
      <c r="K726" s="123"/>
      <c r="L726" s="123"/>
      <c r="M726" s="123"/>
      <c r="N726" s="123"/>
      <c r="O726" s="27"/>
      <c r="P726" s="123"/>
    </row>
    <row r="727" spans="1:16" s="9" customFormat="1" ht="12.3" customHeight="1" x14ac:dyDescent="0.25">
      <c r="A727" s="31"/>
      <c r="B727" s="31"/>
      <c r="C727" s="31"/>
      <c r="D727" s="31"/>
      <c r="E727" s="123"/>
      <c r="F727" s="123"/>
      <c r="G727" s="123"/>
      <c r="H727" s="123"/>
      <c r="I727" s="123"/>
      <c r="J727" s="27"/>
      <c r="K727" s="123"/>
      <c r="L727" s="123"/>
      <c r="M727" s="123"/>
      <c r="N727" s="123"/>
      <c r="O727" s="27"/>
      <c r="P727" s="123"/>
    </row>
    <row r="728" spans="1:16" s="9" customFormat="1" ht="12.3" customHeight="1" x14ac:dyDescent="0.25">
      <c r="A728" s="31"/>
      <c r="B728" s="31"/>
      <c r="C728" s="31"/>
      <c r="D728" s="31"/>
      <c r="E728" s="123"/>
      <c r="F728" s="123"/>
      <c r="G728" s="123"/>
      <c r="H728" s="123"/>
      <c r="I728" s="123"/>
      <c r="J728" s="27"/>
      <c r="K728" s="123"/>
      <c r="L728" s="123"/>
      <c r="M728" s="123"/>
      <c r="N728" s="123"/>
      <c r="O728" s="27"/>
      <c r="P728" s="123"/>
    </row>
    <row r="729" spans="1:16" s="9" customFormat="1" ht="12.3" customHeight="1" x14ac:dyDescent="0.25">
      <c r="A729" s="31"/>
      <c r="B729" s="31"/>
      <c r="C729" s="31"/>
      <c r="D729" s="31"/>
      <c r="E729" s="417" t="s">
        <v>8</v>
      </c>
      <c r="F729" s="417"/>
      <c r="G729" s="417"/>
      <c r="H729" s="417"/>
      <c r="I729" s="417"/>
      <c r="J729" s="77"/>
      <c r="K729" s="417" t="s">
        <v>9</v>
      </c>
      <c r="L729" s="417"/>
      <c r="M729" s="417"/>
      <c r="N729" s="417"/>
      <c r="O729" s="77"/>
      <c r="P729" s="198" t="s">
        <v>56</v>
      </c>
    </row>
    <row r="730" spans="1:16" s="9" customFormat="1" ht="24.3" customHeight="1" x14ac:dyDescent="0.25">
      <c r="A730" s="121"/>
      <c r="B730" s="121"/>
      <c r="C730" s="69"/>
      <c r="D730" s="69"/>
      <c r="E730" s="193" t="s">
        <v>5</v>
      </c>
      <c r="F730" s="193" t="s">
        <v>6</v>
      </c>
      <c r="G730" s="193" t="s">
        <v>2</v>
      </c>
      <c r="H730" s="193" t="s">
        <v>3</v>
      </c>
      <c r="I730" s="194" t="s">
        <v>83</v>
      </c>
      <c r="J730" s="195"/>
      <c r="K730" s="156" t="s">
        <v>75</v>
      </c>
      <c r="L730" s="196" t="s">
        <v>82</v>
      </c>
      <c r="M730" s="193" t="s">
        <v>26</v>
      </c>
      <c r="N730" s="194" t="s">
        <v>83</v>
      </c>
      <c r="O730" s="195"/>
      <c r="P730" s="197" t="s">
        <v>1</v>
      </c>
    </row>
    <row r="731" spans="1:16" s="9" customFormat="1" ht="3" customHeight="1" x14ac:dyDescent="0.25">
      <c r="A731" s="31"/>
      <c r="B731" s="31"/>
      <c r="C731" s="31"/>
      <c r="D731" s="31"/>
      <c r="E731" s="123"/>
      <c r="F731" s="123"/>
      <c r="G731" s="123"/>
      <c r="H731" s="123"/>
      <c r="I731" s="123"/>
      <c r="J731" s="27"/>
      <c r="K731" s="123"/>
      <c r="L731" s="123"/>
      <c r="M731" s="123"/>
      <c r="N731" s="123"/>
      <c r="O731" s="27"/>
      <c r="P731" s="123"/>
    </row>
    <row r="732" spans="1:16" s="31" customFormat="1" ht="12" x14ac:dyDescent="0.25">
      <c r="A732" s="111"/>
      <c r="B732" s="167" t="s">
        <v>557</v>
      </c>
      <c r="C732" s="111"/>
      <c r="D732" s="111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</row>
    <row r="733" spans="1:16" s="27" customFormat="1" ht="12.3" customHeight="1" x14ac:dyDescent="0.25">
      <c r="D733" s="27" t="s">
        <v>537</v>
      </c>
      <c r="E733" s="122">
        <v>1</v>
      </c>
      <c r="F733" s="122">
        <v>0</v>
      </c>
      <c r="G733" s="122">
        <v>0</v>
      </c>
      <c r="H733" s="122">
        <v>0</v>
      </c>
      <c r="I733" s="122">
        <v>0</v>
      </c>
      <c r="J733" s="360"/>
      <c r="K733" s="122">
        <v>0</v>
      </c>
      <c r="L733" s="122">
        <v>0</v>
      </c>
      <c r="M733" s="122">
        <v>0</v>
      </c>
      <c r="N733" s="122">
        <v>0</v>
      </c>
      <c r="O733" s="360"/>
      <c r="P733" s="123">
        <f t="shared" ref="P733:P749" si="50">SUM(E733:N733)</f>
        <v>1</v>
      </c>
    </row>
    <row r="734" spans="1:16" s="27" customFormat="1" ht="12.3" customHeight="1" x14ac:dyDescent="0.25">
      <c r="D734" s="27" t="s">
        <v>89</v>
      </c>
      <c r="E734" s="122">
        <v>0</v>
      </c>
      <c r="F734" s="122">
        <v>0</v>
      </c>
      <c r="G734" s="122">
        <v>0</v>
      </c>
      <c r="H734" s="122">
        <v>0</v>
      </c>
      <c r="I734" s="122">
        <v>0</v>
      </c>
      <c r="J734" s="360"/>
      <c r="K734" s="122">
        <v>0</v>
      </c>
      <c r="L734" s="122">
        <v>0</v>
      </c>
      <c r="M734" s="122">
        <v>0</v>
      </c>
      <c r="N734" s="122">
        <v>0</v>
      </c>
      <c r="O734" s="360"/>
      <c r="P734" s="123">
        <f t="shared" si="50"/>
        <v>0</v>
      </c>
    </row>
    <row r="735" spans="1:16" s="31" customFormat="1" ht="12.3" customHeight="1" x14ac:dyDescent="0.2">
      <c r="C735" s="31" t="s">
        <v>538</v>
      </c>
      <c r="E735" s="123">
        <v>0</v>
      </c>
      <c r="F735" s="123">
        <v>0</v>
      </c>
      <c r="G735" s="123">
        <v>0</v>
      </c>
      <c r="H735" s="123">
        <v>2</v>
      </c>
      <c r="I735" s="123">
        <v>0</v>
      </c>
      <c r="J735" s="123"/>
      <c r="K735" s="123">
        <v>0</v>
      </c>
      <c r="L735" s="123">
        <v>0</v>
      </c>
      <c r="M735" s="123">
        <v>0</v>
      </c>
      <c r="N735" s="123">
        <v>0</v>
      </c>
      <c r="O735" s="363"/>
      <c r="P735" s="123">
        <f t="shared" si="50"/>
        <v>2</v>
      </c>
    </row>
    <row r="736" spans="1:16" s="27" customFormat="1" ht="12.3" customHeight="1" x14ac:dyDescent="0.25">
      <c r="D736" s="27" t="s">
        <v>539</v>
      </c>
      <c r="E736" s="360">
        <v>0</v>
      </c>
      <c r="F736" s="360">
        <v>0</v>
      </c>
      <c r="G736" s="360">
        <v>0</v>
      </c>
      <c r="H736" s="360">
        <v>2</v>
      </c>
      <c r="I736" s="360">
        <v>0</v>
      </c>
      <c r="J736" s="360"/>
      <c r="K736" s="360">
        <v>0</v>
      </c>
      <c r="L736" s="360">
        <v>0</v>
      </c>
      <c r="M736" s="360">
        <v>0</v>
      </c>
      <c r="N736" s="360">
        <v>0</v>
      </c>
      <c r="O736" s="360"/>
      <c r="P736" s="123">
        <f t="shared" si="50"/>
        <v>2</v>
      </c>
    </row>
    <row r="737" spans="1:16" s="31" customFormat="1" ht="12.3" customHeight="1" x14ac:dyDescent="0.2">
      <c r="C737" s="31" t="s">
        <v>540</v>
      </c>
      <c r="E737" s="123">
        <v>0</v>
      </c>
      <c r="F737" s="123">
        <v>0</v>
      </c>
      <c r="G737" s="123">
        <v>8</v>
      </c>
      <c r="H737" s="123">
        <v>42</v>
      </c>
      <c r="I737" s="123">
        <v>0</v>
      </c>
      <c r="J737" s="123">
        <v>0</v>
      </c>
      <c r="K737" s="123">
        <v>0</v>
      </c>
      <c r="L737" s="123">
        <v>0</v>
      </c>
      <c r="M737" s="123">
        <v>0</v>
      </c>
      <c r="N737" s="123">
        <v>0</v>
      </c>
      <c r="O737" s="363"/>
      <c r="P737" s="123">
        <f t="shared" si="50"/>
        <v>50</v>
      </c>
    </row>
    <row r="738" spans="1:16" s="27" customFormat="1" ht="12.3" customHeight="1" x14ac:dyDescent="0.25">
      <c r="D738" s="27" t="s">
        <v>539</v>
      </c>
      <c r="E738" s="360">
        <v>0</v>
      </c>
      <c r="F738" s="360">
        <v>0</v>
      </c>
      <c r="G738" s="360">
        <v>3</v>
      </c>
      <c r="H738" s="360">
        <v>19</v>
      </c>
      <c r="I738" s="360">
        <v>0</v>
      </c>
      <c r="J738" s="360"/>
      <c r="K738" s="360">
        <v>0</v>
      </c>
      <c r="L738" s="360">
        <v>0</v>
      </c>
      <c r="M738" s="360">
        <v>0</v>
      </c>
      <c r="N738" s="360">
        <v>0</v>
      </c>
      <c r="O738" s="360"/>
      <c r="P738" s="123">
        <f t="shared" si="50"/>
        <v>22</v>
      </c>
    </row>
    <row r="739" spans="1:16" s="27" customFormat="1" ht="12.3" customHeight="1" x14ac:dyDescent="0.25">
      <c r="D739" s="27" t="s">
        <v>559</v>
      </c>
      <c r="E739" s="360">
        <v>0</v>
      </c>
      <c r="F739" s="360">
        <v>0</v>
      </c>
      <c r="G739" s="360">
        <v>1</v>
      </c>
      <c r="H739" s="360">
        <v>3</v>
      </c>
      <c r="I739" s="360">
        <v>0</v>
      </c>
      <c r="J739" s="360"/>
      <c r="K739" s="360">
        <v>0</v>
      </c>
      <c r="L739" s="360">
        <v>0</v>
      </c>
      <c r="M739" s="360">
        <v>0</v>
      </c>
      <c r="N739" s="360">
        <v>0</v>
      </c>
      <c r="O739" s="360"/>
      <c r="P739" s="123">
        <f t="shared" si="50"/>
        <v>4</v>
      </c>
    </row>
    <row r="740" spans="1:16" s="27" customFormat="1" ht="12.3" customHeight="1" x14ac:dyDescent="0.25">
      <c r="D740" s="27" t="s">
        <v>541</v>
      </c>
      <c r="E740" s="360">
        <v>0</v>
      </c>
      <c r="F740" s="360">
        <v>0</v>
      </c>
      <c r="G740" s="360">
        <v>4</v>
      </c>
      <c r="H740" s="360">
        <v>20</v>
      </c>
      <c r="I740" s="360">
        <v>0</v>
      </c>
      <c r="J740" s="360"/>
      <c r="K740" s="360">
        <v>0</v>
      </c>
      <c r="L740" s="360">
        <v>0</v>
      </c>
      <c r="M740" s="360">
        <v>0</v>
      </c>
      <c r="N740" s="360">
        <v>0</v>
      </c>
      <c r="O740" s="360"/>
      <c r="P740" s="123">
        <f t="shared" si="50"/>
        <v>24</v>
      </c>
    </row>
    <row r="741" spans="1:16" s="27" customFormat="1" ht="12.3" customHeight="1" x14ac:dyDescent="0.25">
      <c r="D741" s="27" t="s">
        <v>89</v>
      </c>
      <c r="E741" s="122">
        <v>0</v>
      </c>
      <c r="F741" s="122">
        <v>0</v>
      </c>
      <c r="G741" s="122">
        <v>0</v>
      </c>
      <c r="H741" s="122">
        <v>0</v>
      </c>
      <c r="I741" s="122">
        <v>0</v>
      </c>
      <c r="J741" s="360"/>
      <c r="K741" s="122">
        <v>0</v>
      </c>
      <c r="L741" s="122">
        <v>0</v>
      </c>
      <c r="M741" s="122">
        <v>0</v>
      </c>
      <c r="N741" s="122">
        <v>0</v>
      </c>
      <c r="O741" s="360"/>
      <c r="P741" s="123">
        <f t="shared" si="50"/>
        <v>0</v>
      </c>
    </row>
    <row r="742" spans="1:16" s="31" customFormat="1" ht="12.3" customHeight="1" x14ac:dyDescent="0.2">
      <c r="C742" s="31" t="s">
        <v>421</v>
      </c>
      <c r="E742" s="123">
        <v>0</v>
      </c>
      <c r="F742" s="123">
        <v>0</v>
      </c>
      <c r="G742" s="123">
        <v>0</v>
      </c>
      <c r="H742" s="123">
        <v>0</v>
      </c>
      <c r="I742" s="123">
        <v>72</v>
      </c>
      <c r="J742" s="123"/>
      <c r="K742" s="123">
        <v>0</v>
      </c>
      <c r="L742" s="123">
        <v>0</v>
      </c>
      <c r="M742" s="123">
        <v>0</v>
      </c>
      <c r="N742" s="123">
        <v>0</v>
      </c>
      <c r="O742" s="363"/>
      <c r="P742" s="123">
        <f t="shared" si="50"/>
        <v>72</v>
      </c>
    </row>
    <row r="743" spans="1:16" s="31" customFormat="1" ht="12.3" customHeight="1" x14ac:dyDescent="0.2">
      <c r="C743" s="31" t="s">
        <v>438</v>
      </c>
      <c r="E743" s="123">
        <v>0</v>
      </c>
      <c r="F743" s="123">
        <v>0</v>
      </c>
      <c r="G743" s="123">
        <v>0</v>
      </c>
      <c r="H743" s="123">
        <v>0</v>
      </c>
      <c r="I743" s="123">
        <v>0</v>
      </c>
      <c r="J743" s="363">
        <v>0</v>
      </c>
      <c r="K743" s="363">
        <v>2</v>
      </c>
      <c r="L743" s="123">
        <v>0</v>
      </c>
      <c r="M743" s="123">
        <v>0</v>
      </c>
      <c r="N743" s="123">
        <v>0</v>
      </c>
      <c r="O743" s="363"/>
      <c r="P743" s="123">
        <f t="shared" si="50"/>
        <v>2</v>
      </c>
    </row>
    <row r="744" spans="1:16" s="27" customFormat="1" ht="12.3" customHeight="1" x14ac:dyDescent="0.25">
      <c r="D744" s="27" t="s">
        <v>542</v>
      </c>
      <c r="E744" s="122">
        <v>0</v>
      </c>
      <c r="F744" s="122">
        <v>0</v>
      </c>
      <c r="G744" s="122">
        <v>0</v>
      </c>
      <c r="H744" s="122">
        <v>0</v>
      </c>
      <c r="I744" s="122">
        <v>0</v>
      </c>
      <c r="J744" s="360"/>
      <c r="K744" s="360">
        <v>0</v>
      </c>
      <c r="L744" s="122">
        <v>0</v>
      </c>
      <c r="M744" s="122">
        <v>0</v>
      </c>
      <c r="N744" s="122">
        <v>0</v>
      </c>
      <c r="O744" s="360"/>
      <c r="P744" s="123">
        <f t="shared" si="50"/>
        <v>0</v>
      </c>
    </row>
    <row r="745" spans="1:16" s="27" customFormat="1" ht="12.3" customHeight="1" x14ac:dyDescent="0.25">
      <c r="A745" s="31"/>
      <c r="D745" s="27" t="s">
        <v>543</v>
      </c>
      <c r="E745" s="122">
        <v>0</v>
      </c>
      <c r="F745" s="122">
        <v>0</v>
      </c>
      <c r="G745" s="122">
        <v>0</v>
      </c>
      <c r="H745" s="122">
        <v>0</v>
      </c>
      <c r="I745" s="122">
        <v>0</v>
      </c>
      <c r="J745" s="360"/>
      <c r="K745" s="122">
        <v>2</v>
      </c>
      <c r="L745" s="122">
        <v>0</v>
      </c>
      <c r="M745" s="122">
        <v>0</v>
      </c>
      <c r="N745" s="122">
        <v>0</v>
      </c>
      <c r="O745" s="360"/>
      <c r="P745" s="123">
        <f t="shared" si="50"/>
        <v>2</v>
      </c>
    </row>
    <row r="746" spans="1:16" s="27" customFormat="1" ht="12.3" customHeight="1" x14ac:dyDescent="0.25">
      <c r="D746" s="27" t="s">
        <v>544</v>
      </c>
      <c r="E746" s="360">
        <v>0</v>
      </c>
      <c r="F746" s="360">
        <v>0</v>
      </c>
      <c r="G746" s="360">
        <v>0</v>
      </c>
      <c r="H746" s="360">
        <v>0</v>
      </c>
      <c r="I746" s="360">
        <v>0</v>
      </c>
      <c r="J746" s="360"/>
      <c r="K746" s="360">
        <v>0</v>
      </c>
      <c r="L746" s="360">
        <v>0</v>
      </c>
      <c r="M746" s="360">
        <v>0</v>
      </c>
      <c r="N746" s="360">
        <v>0</v>
      </c>
      <c r="O746" s="360"/>
      <c r="P746" s="123">
        <f t="shared" si="50"/>
        <v>0</v>
      </c>
    </row>
    <row r="747" spans="1:16" s="27" customFormat="1" ht="12.3" customHeight="1" x14ac:dyDescent="0.25">
      <c r="D747" s="27" t="s">
        <v>439</v>
      </c>
      <c r="E747" s="360">
        <v>0</v>
      </c>
      <c r="F747" s="360">
        <v>0</v>
      </c>
      <c r="G747" s="360">
        <v>0</v>
      </c>
      <c r="H747" s="360">
        <v>0</v>
      </c>
      <c r="I747" s="360">
        <v>0</v>
      </c>
      <c r="J747" s="360"/>
      <c r="K747" s="360">
        <v>0</v>
      </c>
      <c r="L747" s="360">
        <v>0</v>
      </c>
      <c r="M747" s="360">
        <v>0</v>
      </c>
      <c r="N747" s="360">
        <v>0</v>
      </c>
      <c r="O747" s="360"/>
      <c r="P747" s="123">
        <f t="shared" si="50"/>
        <v>0</v>
      </c>
    </row>
    <row r="748" spans="1:16" s="31" customFormat="1" ht="12.3" customHeight="1" x14ac:dyDescent="0.2">
      <c r="C748" s="31" t="s">
        <v>175</v>
      </c>
      <c r="E748" s="363">
        <v>0</v>
      </c>
      <c r="F748" s="363">
        <v>0</v>
      </c>
      <c r="G748" s="363">
        <v>0</v>
      </c>
      <c r="H748" s="363">
        <v>0</v>
      </c>
      <c r="I748" s="363">
        <v>0</v>
      </c>
      <c r="J748" s="363"/>
      <c r="K748" s="363">
        <v>0</v>
      </c>
      <c r="L748" s="363">
        <v>0</v>
      </c>
      <c r="M748" s="363">
        <v>0</v>
      </c>
      <c r="N748" s="363">
        <v>256</v>
      </c>
      <c r="O748" s="363"/>
      <c r="P748" s="123">
        <f t="shared" si="50"/>
        <v>256</v>
      </c>
    </row>
    <row r="749" spans="1:16" s="9" customFormat="1" ht="12.3" customHeight="1" x14ac:dyDescent="0.25">
      <c r="A749" s="31"/>
      <c r="B749" s="31"/>
      <c r="D749" s="9" t="s">
        <v>89</v>
      </c>
      <c r="E749" s="363">
        <v>0</v>
      </c>
      <c r="F749" s="363">
        <v>0</v>
      </c>
      <c r="G749" s="363">
        <v>0</v>
      </c>
      <c r="H749" s="363">
        <v>0</v>
      </c>
      <c r="I749" s="363">
        <v>0</v>
      </c>
      <c r="J749" s="363"/>
      <c r="K749" s="363">
        <v>0</v>
      </c>
      <c r="L749" s="363">
        <v>0</v>
      </c>
      <c r="M749" s="363">
        <v>0</v>
      </c>
      <c r="N749" s="360">
        <v>256</v>
      </c>
      <c r="O749" s="272"/>
      <c r="P749" s="123">
        <f t="shared" si="50"/>
        <v>256</v>
      </c>
    </row>
    <row r="750" spans="1:16" s="9" customFormat="1" ht="12.3" customHeight="1" x14ac:dyDescent="0.25">
      <c r="A750" s="31"/>
      <c r="B750" s="31"/>
      <c r="C750" s="31"/>
      <c r="D750" s="31"/>
      <c r="E750" s="279"/>
      <c r="F750" s="279"/>
      <c r="G750" s="279"/>
      <c r="H750" s="279"/>
      <c r="I750" s="279"/>
      <c r="J750" s="278"/>
      <c r="K750" s="279"/>
      <c r="L750" s="279"/>
      <c r="M750" s="279"/>
      <c r="N750" s="279"/>
      <c r="O750" s="278"/>
      <c r="P750" s="279"/>
    </row>
    <row r="751" spans="1:16" s="9" customFormat="1" ht="6.3" customHeight="1" x14ac:dyDescent="0.25">
      <c r="A751" s="27"/>
      <c r="B751" s="27"/>
      <c r="C751" s="27"/>
      <c r="D751" s="27"/>
      <c r="E751" s="278"/>
      <c r="F751" s="278"/>
      <c r="G751" s="278"/>
      <c r="H751" s="278"/>
      <c r="I751" s="278"/>
      <c r="J751" s="278"/>
      <c r="K751" s="278"/>
      <c r="L751" s="278"/>
      <c r="M751" s="278"/>
      <c r="N751" s="278"/>
      <c r="O751" s="278"/>
      <c r="P751" s="278"/>
    </row>
    <row r="752" spans="1:16" s="9" customFormat="1" ht="12.3" customHeight="1" x14ac:dyDescent="0.25">
      <c r="A752" s="218"/>
      <c r="B752" s="219"/>
      <c r="C752" s="220"/>
      <c r="D752" s="218"/>
      <c r="E752" s="284"/>
      <c r="F752" s="284"/>
      <c r="G752" s="284"/>
      <c r="H752" s="284"/>
      <c r="I752" s="284"/>
      <c r="J752" s="291"/>
      <c r="K752" s="284"/>
      <c r="L752" s="284"/>
      <c r="M752" s="284"/>
      <c r="N752" s="284"/>
      <c r="O752" s="291"/>
      <c r="P752" s="284"/>
    </row>
    <row r="753" spans="1:16" s="9" customFormat="1" ht="12.3" customHeight="1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</sheetData>
  <mergeCells count="34">
    <mergeCell ref="E684:I684"/>
    <mergeCell ref="K684:N684"/>
    <mergeCell ref="E729:I729"/>
    <mergeCell ref="K729:N729"/>
    <mergeCell ref="E6:I6"/>
    <mergeCell ref="K6:N6"/>
    <mergeCell ref="E51:I51"/>
    <mergeCell ref="K51:N51"/>
    <mergeCell ref="E95:I95"/>
    <mergeCell ref="K95:N95"/>
    <mergeCell ref="E549:I549"/>
    <mergeCell ref="K549:N549"/>
    <mergeCell ref="E594:I594"/>
    <mergeCell ref="K594:N594"/>
    <mergeCell ref="E639:I639"/>
    <mergeCell ref="K639:N639"/>
    <mergeCell ref="E413:I413"/>
    <mergeCell ref="K413:N413"/>
    <mergeCell ref="E458:I458"/>
    <mergeCell ref="K458:N458"/>
    <mergeCell ref="E504:I504"/>
    <mergeCell ref="K504:N504"/>
    <mergeCell ref="E276:I276"/>
    <mergeCell ref="K276:N276"/>
    <mergeCell ref="E322:I322"/>
    <mergeCell ref="K322:N322"/>
    <mergeCell ref="E367:I367"/>
    <mergeCell ref="K367:N367"/>
    <mergeCell ref="E140:I140"/>
    <mergeCell ref="K140:N140"/>
    <mergeCell ref="E186:I186"/>
    <mergeCell ref="K186:N186"/>
    <mergeCell ref="E230:I230"/>
    <mergeCell ref="K230:N230"/>
  </mergeCells>
  <pageMargins left="0.45" right="0.45" top="0.57999999999999996" bottom="0.5" header="0.45" footer="0.4"/>
  <pageSetup firstPageNumber="5" orientation="landscape" useFirstPageNumber="1" r:id="rId1"/>
  <headerFooter>
    <oddHeader>&amp;L&amp;G&amp;R&amp;"Times New Roman,Bold"&amp;12
Table 4       &amp;"Times New Roman,Regular"&amp;10                    
Summer&amp;11 2019 - All Students by Primary College, Primary Department, 
Primary Plan/Subplan, and Academic Level</oddHeader>
    <oddFooter>&amp;L&amp;8 ¹ Data reflect information as reported in the student information system.&amp;C&amp;8- &amp;P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theme="1"/>
  </sheetPr>
  <dimension ref="A1:Q44"/>
  <sheetViews>
    <sheetView showGridLines="0" view="pageLayout" zoomScaleNormal="100" workbookViewId="0">
      <selection activeCell="B10" sqref="B10"/>
    </sheetView>
  </sheetViews>
  <sheetFormatPr defaultColWidth="4" defaultRowHeight="12" x14ac:dyDescent="0.25"/>
  <cols>
    <col min="1" max="1" width="4.21875" style="50" customWidth="1"/>
    <col min="2" max="2" width="32.21875" style="47" customWidth="1"/>
    <col min="3" max="3" width="7.77734375" style="47" customWidth="1"/>
    <col min="4" max="4" width="10" style="47" customWidth="1"/>
    <col min="5" max="6" width="7.21875" style="47" customWidth="1"/>
    <col min="7" max="7" width="10.6640625" style="47" customWidth="1"/>
    <col min="8" max="8" width="7.77734375" style="47" customWidth="1"/>
    <col min="9" max="9" width="1.21875" style="47" customWidth="1"/>
    <col min="10" max="10" width="7.44140625" style="47" customWidth="1"/>
    <col min="11" max="11" width="9.21875" style="47" customWidth="1"/>
    <col min="12" max="12" width="7.77734375" style="47" customWidth="1"/>
    <col min="13" max="13" width="10.6640625" style="47" customWidth="1"/>
    <col min="14" max="14" width="7.77734375" style="47" customWidth="1"/>
    <col min="15" max="15" width="0.77734375" style="47" customWidth="1"/>
    <col min="16" max="16" width="10" style="47" customWidth="1"/>
    <col min="17" max="141" width="4" style="47" customWidth="1"/>
    <col min="142" max="16384" width="4" style="47"/>
  </cols>
  <sheetData>
    <row r="1" spans="1:17" ht="12" customHeight="1" x14ac:dyDescent="0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57"/>
    </row>
    <row r="2" spans="1:17" ht="12" customHeight="1" x14ac:dyDescent="0.25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1:17" ht="12" customHeight="1" x14ac:dyDescent="0.25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</row>
    <row r="4" spans="1:17" ht="12" customHeigh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59"/>
    </row>
    <row r="5" spans="1:17" ht="8.25" customHeight="1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7" ht="13.2" x14ac:dyDescent="0.25">
      <c r="A6" s="22"/>
      <c r="B6" s="38"/>
      <c r="C6" s="418" t="s">
        <v>8</v>
      </c>
      <c r="D6" s="418"/>
      <c r="E6" s="418"/>
      <c r="F6" s="418"/>
      <c r="G6" s="418"/>
      <c r="H6" s="418"/>
      <c r="I6" s="37"/>
      <c r="J6" s="418" t="s">
        <v>9</v>
      </c>
      <c r="K6" s="418"/>
      <c r="L6" s="418"/>
      <c r="M6" s="418"/>
      <c r="N6" s="418"/>
      <c r="O6" s="37"/>
      <c r="P6" s="150" t="s">
        <v>56</v>
      </c>
    </row>
    <row r="7" spans="1:17" ht="24.3" customHeight="1" x14ac:dyDescent="0.25">
      <c r="A7" s="251" t="s">
        <v>380</v>
      </c>
      <c r="B7" s="250"/>
      <c r="C7" s="155" t="s">
        <v>5</v>
      </c>
      <c r="D7" s="156" t="s">
        <v>6</v>
      </c>
      <c r="E7" s="156" t="s">
        <v>2</v>
      </c>
      <c r="F7" s="156" t="s">
        <v>3</v>
      </c>
      <c r="G7" s="157" t="s">
        <v>83</v>
      </c>
      <c r="H7" s="156" t="s">
        <v>1</v>
      </c>
      <c r="I7" s="158"/>
      <c r="J7" s="156" t="s">
        <v>75</v>
      </c>
      <c r="K7" s="157" t="s">
        <v>82</v>
      </c>
      <c r="L7" s="156" t="s">
        <v>26</v>
      </c>
      <c r="M7" s="157" t="s">
        <v>83</v>
      </c>
      <c r="N7" s="156" t="s">
        <v>1</v>
      </c>
      <c r="O7" s="159"/>
      <c r="P7" s="86" t="s">
        <v>1</v>
      </c>
    </row>
    <row r="8" spans="1:17" ht="3.75" customHeight="1" x14ac:dyDescent="0.25">
      <c r="A8" s="135"/>
      <c r="B8" s="136"/>
      <c r="C8" s="137"/>
      <c r="D8" s="138"/>
      <c r="E8" s="138"/>
      <c r="F8" s="138"/>
      <c r="G8" s="139"/>
      <c r="H8" s="138"/>
      <c r="I8" s="140"/>
      <c r="J8" s="138"/>
      <c r="K8" s="139"/>
      <c r="L8" s="138"/>
      <c r="M8" s="139"/>
      <c r="N8" s="138"/>
      <c r="O8" s="138"/>
      <c r="P8" s="141"/>
    </row>
    <row r="9" spans="1:17" x14ac:dyDescent="0.25">
      <c r="A9" s="129" t="s">
        <v>76</v>
      </c>
      <c r="B9" s="130"/>
      <c r="C9" s="347">
        <v>1</v>
      </c>
      <c r="D9" s="347">
        <v>0</v>
      </c>
      <c r="E9" s="347">
        <v>0</v>
      </c>
      <c r="F9" s="347">
        <v>0</v>
      </c>
      <c r="G9" s="347">
        <v>0</v>
      </c>
      <c r="H9" s="347">
        <v>1</v>
      </c>
      <c r="I9" s="347"/>
      <c r="J9" s="347">
        <v>0</v>
      </c>
      <c r="K9" s="347">
        <v>0</v>
      </c>
      <c r="L9" s="347">
        <v>0</v>
      </c>
      <c r="M9" s="347">
        <v>0</v>
      </c>
      <c r="N9" s="347">
        <v>0</v>
      </c>
      <c r="O9" s="347"/>
      <c r="P9" s="347">
        <v>1</v>
      </c>
    </row>
    <row r="10" spans="1:17" ht="12.3" customHeight="1" x14ac:dyDescent="0.25">
      <c r="A10" s="49"/>
      <c r="B10" s="52" t="s">
        <v>24</v>
      </c>
      <c r="C10" s="352">
        <v>0</v>
      </c>
      <c r="D10" s="352">
        <v>0</v>
      </c>
      <c r="E10" s="352">
        <v>0</v>
      </c>
      <c r="F10" s="352">
        <v>0</v>
      </c>
      <c r="G10" s="352">
        <v>0</v>
      </c>
      <c r="H10" s="352">
        <v>0</v>
      </c>
      <c r="I10" s="352"/>
      <c r="J10" s="352">
        <v>0</v>
      </c>
      <c r="K10" s="352">
        <v>0</v>
      </c>
      <c r="L10" s="352">
        <v>0</v>
      </c>
      <c r="M10" s="352">
        <v>0</v>
      </c>
      <c r="N10" s="352">
        <v>0</v>
      </c>
      <c r="O10" s="352"/>
      <c r="P10" s="352">
        <v>0</v>
      </c>
    </row>
    <row r="11" spans="1:17" ht="12.3" customHeight="1" x14ac:dyDescent="0.25">
      <c r="A11" s="49"/>
      <c r="B11" s="52" t="s">
        <v>25</v>
      </c>
      <c r="C11" s="352">
        <v>1</v>
      </c>
      <c r="D11" s="352">
        <v>0</v>
      </c>
      <c r="E11" s="352">
        <v>0</v>
      </c>
      <c r="F11" s="352">
        <v>0</v>
      </c>
      <c r="G11" s="352">
        <v>0</v>
      </c>
      <c r="H11" s="352">
        <v>1</v>
      </c>
      <c r="I11" s="352"/>
      <c r="J11" s="352">
        <v>0</v>
      </c>
      <c r="K11" s="352">
        <v>0</v>
      </c>
      <c r="L11" s="352">
        <v>0</v>
      </c>
      <c r="M11" s="352">
        <v>0</v>
      </c>
      <c r="N11" s="352">
        <v>0</v>
      </c>
      <c r="O11" s="352"/>
      <c r="P11" s="352">
        <v>1</v>
      </c>
    </row>
    <row r="12" spans="1:17" ht="12.3" customHeight="1" x14ac:dyDescent="0.25">
      <c r="A12" s="129" t="s">
        <v>77</v>
      </c>
      <c r="B12" s="130"/>
      <c r="C12" s="347">
        <v>11</v>
      </c>
      <c r="D12" s="347">
        <v>3</v>
      </c>
      <c r="E12" s="347">
        <v>3</v>
      </c>
      <c r="F12" s="347">
        <v>3</v>
      </c>
      <c r="G12" s="347">
        <v>2</v>
      </c>
      <c r="H12" s="347">
        <v>22</v>
      </c>
      <c r="I12" s="347"/>
      <c r="J12" s="347">
        <v>5</v>
      </c>
      <c r="K12" s="347">
        <v>1</v>
      </c>
      <c r="L12" s="347">
        <v>5</v>
      </c>
      <c r="M12" s="347">
        <v>10</v>
      </c>
      <c r="N12" s="347">
        <v>21</v>
      </c>
      <c r="O12" s="347"/>
      <c r="P12" s="347">
        <v>43</v>
      </c>
    </row>
    <row r="13" spans="1:17" ht="12.3" customHeight="1" x14ac:dyDescent="0.25">
      <c r="A13" s="49"/>
      <c r="B13" s="52" t="s">
        <v>24</v>
      </c>
      <c r="C13" s="352">
        <v>10</v>
      </c>
      <c r="D13" s="352">
        <v>2</v>
      </c>
      <c r="E13" s="352">
        <v>0</v>
      </c>
      <c r="F13" s="352">
        <v>1</v>
      </c>
      <c r="G13" s="352">
        <v>1</v>
      </c>
      <c r="H13" s="352">
        <v>14</v>
      </c>
      <c r="I13" s="352"/>
      <c r="J13" s="352">
        <v>2</v>
      </c>
      <c r="K13" s="352">
        <v>0</v>
      </c>
      <c r="L13" s="352">
        <v>2</v>
      </c>
      <c r="M13" s="352">
        <v>5</v>
      </c>
      <c r="N13" s="352">
        <v>9</v>
      </c>
      <c r="O13" s="352"/>
      <c r="P13" s="352">
        <v>23</v>
      </c>
    </row>
    <row r="14" spans="1:17" ht="12.3" customHeight="1" x14ac:dyDescent="0.25">
      <c r="A14" s="49"/>
      <c r="B14" s="52" t="s">
        <v>25</v>
      </c>
      <c r="C14" s="352">
        <v>1</v>
      </c>
      <c r="D14" s="352">
        <v>1</v>
      </c>
      <c r="E14" s="352">
        <v>3</v>
      </c>
      <c r="F14" s="352">
        <v>2</v>
      </c>
      <c r="G14" s="352">
        <v>1</v>
      </c>
      <c r="H14" s="352">
        <v>8</v>
      </c>
      <c r="I14" s="352"/>
      <c r="J14" s="352">
        <v>3</v>
      </c>
      <c r="K14" s="352">
        <v>1</v>
      </c>
      <c r="L14" s="352">
        <v>3</v>
      </c>
      <c r="M14" s="352">
        <v>5</v>
      </c>
      <c r="N14" s="352">
        <v>12</v>
      </c>
      <c r="O14" s="352"/>
      <c r="P14" s="352">
        <v>20</v>
      </c>
    </row>
    <row r="15" spans="1:17" ht="12.3" customHeight="1" x14ac:dyDescent="0.25">
      <c r="A15" s="129" t="s">
        <v>78</v>
      </c>
      <c r="B15" s="130"/>
      <c r="C15" s="347">
        <v>0</v>
      </c>
      <c r="D15" s="347">
        <v>1</v>
      </c>
      <c r="E15" s="347">
        <v>1</v>
      </c>
      <c r="F15" s="347">
        <v>0</v>
      </c>
      <c r="G15" s="347">
        <v>4</v>
      </c>
      <c r="H15" s="347">
        <v>6</v>
      </c>
      <c r="I15" s="347"/>
      <c r="J15" s="347">
        <v>3</v>
      </c>
      <c r="K15" s="347">
        <v>1</v>
      </c>
      <c r="L15" s="347">
        <v>0</v>
      </c>
      <c r="M15" s="347">
        <v>0</v>
      </c>
      <c r="N15" s="347">
        <v>4</v>
      </c>
      <c r="O15" s="347"/>
      <c r="P15" s="347">
        <v>10</v>
      </c>
    </row>
    <row r="16" spans="1:17" ht="12.3" customHeight="1" x14ac:dyDescent="0.25">
      <c r="B16" s="52" t="s">
        <v>24</v>
      </c>
      <c r="C16" s="352">
        <v>0</v>
      </c>
      <c r="D16" s="352">
        <v>0</v>
      </c>
      <c r="E16" s="352">
        <v>0</v>
      </c>
      <c r="F16" s="352">
        <v>0</v>
      </c>
      <c r="G16" s="352">
        <v>3</v>
      </c>
      <c r="H16" s="352">
        <v>3</v>
      </c>
      <c r="I16" s="352"/>
      <c r="J16" s="375">
        <v>1</v>
      </c>
      <c r="K16" s="375">
        <v>0</v>
      </c>
      <c r="L16" s="352">
        <v>0</v>
      </c>
      <c r="M16" s="375">
        <v>0</v>
      </c>
      <c r="N16" s="352">
        <v>1</v>
      </c>
      <c r="O16" s="352"/>
      <c r="P16" s="352">
        <v>4</v>
      </c>
    </row>
    <row r="17" spans="1:16" ht="12.3" customHeight="1" x14ac:dyDescent="0.25">
      <c r="B17" s="52" t="s">
        <v>25</v>
      </c>
      <c r="C17" s="352">
        <v>0</v>
      </c>
      <c r="D17" s="352">
        <v>1</v>
      </c>
      <c r="E17" s="352">
        <v>1</v>
      </c>
      <c r="F17" s="352">
        <v>0</v>
      </c>
      <c r="G17" s="352">
        <v>1</v>
      </c>
      <c r="H17" s="352">
        <v>3</v>
      </c>
      <c r="I17" s="352"/>
      <c r="J17" s="375">
        <v>2</v>
      </c>
      <c r="K17" s="352">
        <v>1</v>
      </c>
      <c r="L17" s="375">
        <v>0</v>
      </c>
      <c r="M17" s="375">
        <v>0</v>
      </c>
      <c r="N17" s="352">
        <v>3</v>
      </c>
      <c r="O17" s="352"/>
      <c r="P17" s="352">
        <v>6</v>
      </c>
    </row>
    <row r="18" spans="1:16" ht="12.3" customHeight="1" x14ac:dyDescent="0.25">
      <c r="A18" s="129" t="s">
        <v>79</v>
      </c>
      <c r="B18" s="130"/>
      <c r="C18" s="347">
        <v>6</v>
      </c>
      <c r="D18" s="347">
        <v>3</v>
      </c>
      <c r="E18" s="347">
        <v>7</v>
      </c>
      <c r="F18" s="347">
        <v>3</v>
      </c>
      <c r="G18" s="347">
        <v>10</v>
      </c>
      <c r="H18" s="347">
        <v>29</v>
      </c>
      <c r="I18" s="347"/>
      <c r="J18" s="347">
        <v>7</v>
      </c>
      <c r="K18" s="347">
        <v>0</v>
      </c>
      <c r="L18" s="347">
        <v>4</v>
      </c>
      <c r="M18" s="347">
        <v>9</v>
      </c>
      <c r="N18" s="347">
        <v>20</v>
      </c>
      <c r="O18" s="347"/>
      <c r="P18" s="347">
        <v>49</v>
      </c>
    </row>
    <row r="19" spans="1:16" ht="12.3" customHeight="1" x14ac:dyDescent="0.25">
      <c r="A19" s="49"/>
      <c r="B19" s="52" t="s">
        <v>24</v>
      </c>
      <c r="C19" s="352">
        <v>4</v>
      </c>
      <c r="D19" s="352">
        <v>0</v>
      </c>
      <c r="E19" s="352">
        <v>2</v>
      </c>
      <c r="F19" s="352">
        <v>2</v>
      </c>
      <c r="G19" s="352">
        <v>8</v>
      </c>
      <c r="H19" s="352">
        <v>16</v>
      </c>
      <c r="I19" s="352"/>
      <c r="J19" s="352">
        <v>2</v>
      </c>
      <c r="K19" s="352">
        <v>0</v>
      </c>
      <c r="L19" s="352">
        <v>1</v>
      </c>
      <c r="M19" s="352">
        <v>2</v>
      </c>
      <c r="N19" s="352">
        <v>5</v>
      </c>
      <c r="O19" s="352"/>
      <c r="P19" s="352">
        <v>21</v>
      </c>
    </row>
    <row r="20" spans="1:16" ht="12.3" customHeight="1" x14ac:dyDescent="0.25">
      <c r="A20" s="49"/>
      <c r="B20" s="52" t="s">
        <v>25</v>
      </c>
      <c r="C20" s="352">
        <v>2</v>
      </c>
      <c r="D20" s="352">
        <v>3</v>
      </c>
      <c r="E20" s="352">
        <v>5</v>
      </c>
      <c r="F20" s="352">
        <v>1</v>
      </c>
      <c r="G20" s="352">
        <v>2</v>
      </c>
      <c r="H20" s="352">
        <v>13</v>
      </c>
      <c r="I20" s="352"/>
      <c r="J20" s="352">
        <v>5</v>
      </c>
      <c r="K20" s="352">
        <v>0</v>
      </c>
      <c r="L20" s="352">
        <v>3</v>
      </c>
      <c r="M20" s="352">
        <v>7</v>
      </c>
      <c r="N20" s="352">
        <v>15</v>
      </c>
      <c r="O20" s="352"/>
      <c r="P20" s="352">
        <v>28</v>
      </c>
    </row>
    <row r="21" spans="1:16" ht="12.3" customHeight="1" x14ac:dyDescent="0.25">
      <c r="A21" s="49"/>
      <c r="B21" s="52" t="s">
        <v>379</v>
      </c>
      <c r="C21" s="352">
        <v>0</v>
      </c>
      <c r="D21" s="352">
        <v>0</v>
      </c>
      <c r="E21" s="352">
        <v>0</v>
      </c>
      <c r="F21" s="352">
        <v>0</v>
      </c>
      <c r="G21" s="352">
        <v>0</v>
      </c>
      <c r="H21" s="352">
        <v>0</v>
      </c>
      <c r="I21" s="352"/>
      <c r="J21" s="352">
        <v>0</v>
      </c>
      <c r="K21" s="352">
        <v>0</v>
      </c>
      <c r="L21" s="352">
        <v>0</v>
      </c>
      <c r="M21" s="352">
        <v>0</v>
      </c>
      <c r="N21" s="352">
        <v>0</v>
      </c>
      <c r="O21" s="352"/>
      <c r="P21" s="352">
        <v>0</v>
      </c>
    </row>
    <row r="22" spans="1:16" ht="12.3" customHeight="1" x14ac:dyDescent="0.25">
      <c r="A22" s="134" t="s">
        <v>58</v>
      </c>
      <c r="B22" s="134"/>
      <c r="C22" s="347">
        <v>0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347"/>
      <c r="J22" s="347">
        <v>0</v>
      </c>
      <c r="K22" s="347">
        <v>0</v>
      </c>
      <c r="L22" s="347">
        <v>0</v>
      </c>
      <c r="M22" s="347">
        <v>0</v>
      </c>
      <c r="N22" s="347">
        <v>0</v>
      </c>
      <c r="O22" s="347"/>
      <c r="P22" s="347">
        <v>0</v>
      </c>
    </row>
    <row r="23" spans="1:16" ht="12.3" customHeight="1" x14ac:dyDescent="0.25">
      <c r="A23" s="53"/>
      <c r="B23" s="54" t="s">
        <v>24</v>
      </c>
      <c r="C23" s="352">
        <v>0</v>
      </c>
      <c r="D23" s="352">
        <v>0</v>
      </c>
      <c r="E23" s="352">
        <v>0</v>
      </c>
      <c r="F23" s="352">
        <v>0</v>
      </c>
      <c r="G23" s="352">
        <v>0</v>
      </c>
      <c r="H23" s="352">
        <v>0</v>
      </c>
      <c r="I23" s="352"/>
      <c r="J23" s="352">
        <v>0</v>
      </c>
      <c r="K23" s="352">
        <v>0</v>
      </c>
      <c r="L23" s="352">
        <v>0</v>
      </c>
      <c r="M23" s="352">
        <v>0</v>
      </c>
      <c r="N23" s="352">
        <v>0</v>
      </c>
      <c r="O23" s="352"/>
      <c r="P23" s="352">
        <v>0</v>
      </c>
    </row>
    <row r="24" spans="1:16" ht="12.3" customHeight="1" x14ac:dyDescent="0.25">
      <c r="A24" s="53"/>
      <c r="B24" s="54" t="s">
        <v>25</v>
      </c>
      <c r="C24" s="352">
        <v>0</v>
      </c>
      <c r="D24" s="352">
        <v>0</v>
      </c>
      <c r="E24" s="352">
        <v>0</v>
      </c>
      <c r="F24" s="352">
        <v>0</v>
      </c>
      <c r="G24" s="352">
        <v>0</v>
      </c>
      <c r="H24" s="352">
        <v>0</v>
      </c>
      <c r="I24" s="352"/>
      <c r="J24" s="352">
        <v>0</v>
      </c>
      <c r="K24" s="352">
        <v>0</v>
      </c>
      <c r="L24" s="352">
        <v>0</v>
      </c>
      <c r="M24" s="352">
        <v>0</v>
      </c>
      <c r="N24" s="352">
        <v>0</v>
      </c>
      <c r="O24" s="352"/>
      <c r="P24" s="352">
        <v>0</v>
      </c>
    </row>
    <row r="25" spans="1:16" ht="12.3" customHeight="1" x14ac:dyDescent="0.25">
      <c r="A25" s="129" t="s">
        <v>80</v>
      </c>
      <c r="B25" s="130"/>
      <c r="C25" s="347">
        <v>63</v>
      </c>
      <c r="D25" s="347">
        <v>22</v>
      </c>
      <c r="E25" s="347">
        <v>38</v>
      </c>
      <c r="F25" s="347">
        <v>16</v>
      </c>
      <c r="G25" s="347">
        <v>45</v>
      </c>
      <c r="H25" s="347">
        <v>184</v>
      </c>
      <c r="I25" s="347"/>
      <c r="J25" s="347">
        <v>123</v>
      </c>
      <c r="K25" s="347">
        <v>34</v>
      </c>
      <c r="L25" s="347">
        <v>16</v>
      </c>
      <c r="M25" s="347">
        <v>102</v>
      </c>
      <c r="N25" s="347">
        <v>275</v>
      </c>
      <c r="O25" s="347"/>
      <c r="P25" s="347">
        <v>459</v>
      </c>
    </row>
    <row r="26" spans="1:16" ht="12.3" customHeight="1" x14ac:dyDescent="0.25">
      <c r="A26" s="49"/>
      <c r="B26" s="52" t="s">
        <v>24</v>
      </c>
      <c r="C26" s="352">
        <v>30</v>
      </c>
      <c r="D26" s="352">
        <v>8</v>
      </c>
      <c r="E26" s="352">
        <v>6</v>
      </c>
      <c r="F26" s="352">
        <v>2</v>
      </c>
      <c r="G26" s="352">
        <v>12</v>
      </c>
      <c r="H26" s="352">
        <v>58</v>
      </c>
      <c r="I26" s="352"/>
      <c r="J26" s="352">
        <v>23</v>
      </c>
      <c r="K26" s="352">
        <v>6</v>
      </c>
      <c r="L26" s="352">
        <v>1</v>
      </c>
      <c r="M26" s="352">
        <v>31</v>
      </c>
      <c r="N26" s="352">
        <v>61</v>
      </c>
      <c r="O26" s="352"/>
      <c r="P26" s="352">
        <v>119</v>
      </c>
    </row>
    <row r="27" spans="1:16" ht="12.3" customHeight="1" x14ac:dyDescent="0.25">
      <c r="A27" s="49"/>
      <c r="B27" s="52" t="s">
        <v>25</v>
      </c>
      <c r="C27" s="352">
        <v>33</v>
      </c>
      <c r="D27" s="352">
        <v>14</v>
      </c>
      <c r="E27" s="352">
        <v>32</v>
      </c>
      <c r="F27" s="352">
        <v>14</v>
      </c>
      <c r="G27" s="352">
        <v>32</v>
      </c>
      <c r="H27" s="352">
        <v>125</v>
      </c>
      <c r="I27" s="352"/>
      <c r="J27" s="352">
        <v>100</v>
      </c>
      <c r="K27" s="352">
        <v>28</v>
      </c>
      <c r="L27" s="352">
        <v>15</v>
      </c>
      <c r="M27" s="352">
        <v>71</v>
      </c>
      <c r="N27" s="352">
        <v>214</v>
      </c>
      <c r="O27" s="352"/>
      <c r="P27" s="352">
        <v>339</v>
      </c>
    </row>
    <row r="28" spans="1:16" x14ac:dyDescent="0.25">
      <c r="B28" s="47" t="s">
        <v>379</v>
      </c>
      <c r="C28" s="352">
        <v>0</v>
      </c>
      <c r="D28" s="352">
        <v>0</v>
      </c>
      <c r="E28" s="352">
        <v>0</v>
      </c>
      <c r="F28" s="352">
        <v>0</v>
      </c>
      <c r="G28" s="352">
        <v>1</v>
      </c>
      <c r="H28" s="352">
        <v>1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P28" s="47">
        <v>1</v>
      </c>
    </row>
    <row r="29" spans="1:16" x14ac:dyDescent="0.25">
      <c r="A29" s="129" t="s">
        <v>422</v>
      </c>
      <c r="B29" s="133"/>
      <c r="C29" s="347">
        <v>6</v>
      </c>
      <c r="D29" s="347">
        <v>1</v>
      </c>
      <c r="E29" s="347">
        <v>1</v>
      </c>
      <c r="F29" s="347">
        <v>0</v>
      </c>
      <c r="G29" s="347">
        <v>1</v>
      </c>
      <c r="H29" s="347">
        <v>9</v>
      </c>
      <c r="I29" s="347"/>
      <c r="J29" s="347">
        <v>5</v>
      </c>
      <c r="K29" s="347">
        <v>0</v>
      </c>
      <c r="L29" s="347">
        <v>0</v>
      </c>
      <c r="M29" s="347">
        <v>0</v>
      </c>
      <c r="N29" s="347">
        <v>5</v>
      </c>
      <c r="O29" s="347"/>
      <c r="P29" s="347">
        <v>14</v>
      </c>
    </row>
    <row r="30" spans="1:16" ht="12.3" customHeight="1" x14ac:dyDescent="0.25">
      <c r="A30" s="49"/>
      <c r="B30" s="52" t="s">
        <v>24</v>
      </c>
      <c r="C30" s="352">
        <v>4</v>
      </c>
      <c r="D30" s="352">
        <v>0</v>
      </c>
      <c r="E30" s="352">
        <v>1</v>
      </c>
      <c r="F30" s="352">
        <v>0</v>
      </c>
      <c r="G30" s="352">
        <v>1</v>
      </c>
      <c r="H30" s="352">
        <v>6</v>
      </c>
      <c r="I30" s="352"/>
      <c r="J30" s="352">
        <v>2</v>
      </c>
      <c r="K30" s="352">
        <v>0</v>
      </c>
      <c r="L30" s="352">
        <v>0</v>
      </c>
      <c r="M30" s="352">
        <v>0</v>
      </c>
      <c r="N30" s="352">
        <v>2</v>
      </c>
      <c r="O30" s="352"/>
      <c r="P30" s="352">
        <v>8</v>
      </c>
    </row>
    <row r="31" spans="1:16" ht="12.3" customHeight="1" x14ac:dyDescent="0.25">
      <c r="A31" s="49"/>
      <c r="B31" s="52" t="s">
        <v>25</v>
      </c>
      <c r="C31" s="352">
        <v>2</v>
      </c>
      <c r="D31" s="352">
        <v>1</v>
      </c>
      <c r="E31" s="352">
        <v>0</v>
      </c>
      <c r="F31" s="352">
        <v>0</v>
      </c>
      <c r="G31" s="352">
        <v>0</v>
      </c>
      <c r="H31" s="352">
        <v>3</v>
      </c>
      <c r="I31" s="352"/>
      <c r="J31" s="352">
        <v>2</v>
      </c>
      <c r="K31" s="352">
        <v>0</v>
      </c>
      <c r="L31" s="352">
        <v>0</v>
      </c>
      <c r="M31" s="352"/>
      <c r="N31" s="352">
        <v>2</v>
      </c>
      <c r="O31" s="352"/>
      <c r="P31" s="352">
        <v>5</v>
      </c>
    </row>
    <row r="32" spans="1:16" ht="12.3" customHeight="1" x14ac:dyDescent="0.25">
      <c r="A32" s="49"/>
      <c r="B32" s="52" t="s">
        <v>379</v>
      </c>
      <c r="C32" s="352">
        <v>0</v>
      </c>
      <c r="D32" s="352">
        <v>0</v>
      </c>
      <c r="E32" s="352">
        <v>0</v>
      </c>
      <c r="F32" s="352">
        <v>0</v>
      </c>
      <c r="G32" s="352">
        <v>0</v>
      </c>
      <c r="H32" s="352">
        <v>0</v>
      </c>
      <c r="I32" s="352"/>
      <c r="J32" s="352">
        <v>1</v>
      </c>
      <c r="K32" s="352">
        <v>0</v>
      </c>
      <c r="L32" s="352">
        <v>0</v>
      </c>
      <c r="M32" s="352">
        <v>0</v>
      </c>
      <c r="N32" s="352">
        <v>1</v>
      </c>
      <c r="O32" s="352"/>
      <c r="P32" s="352">
        <v>1</v>
      </c>
    </row>
    <row r="33" spans="1:16" ht="12.3" customHeight="1" x14ac:dyDescent="0.25">
      <c r="A33" s="129" t="s">
        <v>440</v>
      </c>
      <c r="B33" s="132"/>
      <c r="C33" s="347">
        <v>0</v>
      </c>
      <c r="D33" s="347">
        <v>0</v>
      </c>
      <c r="E33" s="347">
        <v>0</v>
      </c>
      <c r="F33" s="347">
        <v>0</v>
      </c>
      <c r="G33" s="347">
        <v>0</v>
      </c>
      <c r="H33" s="347">
        <v>1</v>
      </c>
      <c r="I33" s="347"/>
      <c r="J33" s="347">
        <v>1</v>
      </c>
      <c r="K33" s="347">
        <v>0</v>
      </c>
      <c r="L33" s="347">
        <v>0</v>
      </c>
      <c r="M33" s="347">
        <v>1</v>
      </c>
      <c r="N33" s="347">
        <v>2</v>
      </c>
      <c r="O33" s="347"/>
      <c r="P33" s="347">
        <v>3</v>
      </c>
    </row>
    <row r="34" spans="1:16" ht="12.3" customHeight="1" x14ac:dyDescent="0.25">
      <c r="A34" s="49"/>
      <c r="B34" s="52" t="s">
        <v>24</v>
      </c>
      <c r="C34" s="352">
        <v>0</v>
      </c>
      <c r="D34" s="352">
        <v>0</v>
      </c>
      <c r="E34" s="352">
        <v>0</v>
      </c>
      <c r="F34" s="352">
        <v>0</v>
      </c>
      <c r="G34" s="352">
        <v>0</v>
      </c>
      <c r="H34" s="352">
        <v>0</v>
      </c>
      <c r="I34" s="352"/>
      <c r="J34" s="352">
        <v>1</v>
      </c>
      <c r="K34" s="352">
        <v>0</v>
      </c>
      <c r="L34" s="352">
        <v>0</v>
      </c>
      <c r="M34" s="352">
        <v>0</v>
      </c>
      <c r="N34" s="352">
        <v>1</v>
      </c>
      <c r="O34" s="352"/>
      <c r="P34" s="352">
        <v>2</v>
      </c>
    </row>
    <row r="35" spans="1:16" ht="12.3" customHeight="1" x14ac:dyDescent="0.25">
      <c r="A35" s="49"/>
      <c r="B35" s="52" t="s">
        <v>25</v>
      </c>
      <c r="C35" s="352">
        <v>0</v>
      </c>
      <c r="D35" s="352">
        <v>0</v>
      </c>
      <c r="E35" s="352">
        <v>0</v>
      </c>
      <c r="F35" s="352">
        <v>0</v>
      </c>
      <c r="G35" s="352">
        <v>1</v>
      </c>
      <c r="H35" s="352">
        <v>1</v>
      </c>
      <c r="I35" s="352"/>
      <c r="J35" s="352">
        <v>0</v>
      </c>
      <c r="K35" s="352">
        <v>0</v>
      </c>
      <c r="L35" s="352">
        <v>0</v>
      </c>
      <c r="M35" s="352">
        <v>1</v>
      </c>
      <c r="N35" s="352">
        <v>1</v>
      </c>
      <c r="O35" s="352"/>
      <c r="P35" s="352">
        <v>1</v>
      </c>
    </row>
    <row r="36" spans="1:16" ht="12.3" customHeight="1" x14ac:dyDescent="0.25">
      <c r="A36" s="129" t="s">
        <v>81</v>
      </c>
      <c r="B36" s="130"/>
      <c r="C36" s="347">
        <v>7</v>
      </c>
      <c r="D36" s="347">
        <v>2</v>
      </c>
      <c r="E36" s="347">
        <v>2</v>
      </c>
      <c r="F36" s="347">
        <v>1</v>
      </c>
      <c r="G36" s="347">
        <v>9</v>
      </c>
      <c r="H36" s="347">
        <v>21</v>
      </c>
      <c r="I36" s="347"/>
      <c r="J36" s="347"/>
      <c r="K36" s="347">
        <v>0</v>
      </c>
      <c r="L36" s="347"/>
      <c r="M36" s="347"/>
      <c r="N36" s="347">
        <v>24</v>
      </c>
      <c r="O36" s="347">
        <v>0</v>
      </c>
      <c r="P36" s="347">
        <v>45</v>
      </c>
    </row>
    <row r="37" spans="1:16" ht="12.3" customHeight="1" x14ac:dyDescent="0.25">
      <c r="A37" s="299"/>
      <c r="B37" s="52" t="s">
        <v>24</v>
      </c>
      <c r="C37" s="352">
        <v>5</v>
      </c>
      <c r="D37" s="352">
        <v>2</v>
      </c>
      <c r="E37" s="352">
        <v>1</v>
      </c>
      <c r="F37" s="352">
        <v>1</v>
      </c>
      <c r="G37" s="352">
        <v>6</v>
      </c>
      <c r="H37" s="352">
        <v>15</v>
      </c>
      <c r="I37" s="352"/>
      <c r="J37" s="352">
        <v>7</v>
      </c>
      <c r="K37" s="352">
        <v>0</v>
      </c>
      <c r="L37" s="352">
        <v>0</v>
      </c>
      <c r="M37" s="352">
        <v>3</v>
      </c>
      <c r="N37" s="352">
        <v>10</v>
      </c>
      <c r="O37" s="352"/>
      <c r="P37" s="352">
        <v>25</v>
      </c>
    </row>
    <row r="38" spans="1:16" x14ac:dyDescent="0.25">
      <c r="A38" s="299"/>
      <c r="B38" s="52" t="s">
        <v>25</v>
      </c>
      <c r="C38" s="352">
        <v>2</v>
      </c>
      <c r="D38" s="352">
        <v>0</v>
      </c>
      <c r="E38" s="352">
        <v>1</v>
      </c>
      <c r="F38" s="352">
        <v>0</v>
      </c>
      <c r="G38" s="352">
        <v>3</v>
      </c>
      <c r="H38" s="352">
        <v>6</v>
      </c>
      <c r="I38" s="352"/>
      <c r="J38" s="352">
        <v>14</v>
      </c>
      <c r="K38" s="352">
        <v>0</v>
      </c>
      <c r="L38" s="352">
        <v>0</v>
      </c>
      <c r="M38" s="352">
        <v>0</v>
      </c>
      <c r="N38" s="352">
        <v>14</v>
      </c>
      <c r="O38" s="352"/>
      <c r="P38" s="352">
        <v>20</v>
      </c>
    </row>
    <row r="39" spans="1:16" ht="1.5" customHeight="1" x14ac:dyDescent="0.25">
      <c r="A39" s="49"/>
      <c r="B39" s="52"/>
      <c r="C39" s="352"/>
      <c r="D39" s="352"/>
      <c r="E39" s="349"/>
      <c r="F39" s="352"/>
      <c r="G39" s="352"/>
      <c r="H39" s="352"/>
      <c r="I39" s="349"/>
      <c r="J39" s="352"/>
      <c r="K39" s="352"/>
      <c r="L39" s="352"/>
      <c r="M39" s="352"/>
      <c r="N39" s="352"/>
      <c r="O39" s="349"/>
      <c r="P39" s="352"/>
    </row>
    <row r="40" spans="1:16" x14ac:dyDescent="0.25">
      <c r="A40" s="238" t="s">
        <v>4</v>
      </c>
      <c r="B40" s="222"/>
      <c r="C40" s="347">
        <v>94</v>
      </c>
      <c r="D40" s="347">
        <v>32</v>
      </c>
      <c r="E40" s="347">
        <v>52</v>
      </c>
      <c r="F40" s="347">
        <v>23</v>
      </c>
      <c r="G40" s="347">
        <v>72</v>
      </c>
      <c r="H40" s="347">
        <v>273</v>
      </c>
      <c r="I40" s="347"/>
      <c r="J40" s="347">
        <v>165</v>
      </c>
      <c r="K40" s="347">
        <v>36</v>
      </c>
      <c r="L40" s="347">
        <v>25</v>
      </c>
      <c r="M40" s="347">
        <v>125</v>
      </c>
      <c r="N40" s="347">
        <v>351</v>
      </c>
      <c r="O40" s="347"/>
      <c r="P40" s="347">
        <v>624</v>
      </c>
    </row>
    <row r="41" spans="1:16" ht="2.5499999999999998" customHeight="1" x14ac:dyDescent="0.25">
      <c r="A41" s="223"/>
      <c r="B41" s="14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2"/>
    </row>
    <row r="42" spans="1:16" x14ac:dyDescent="0.25">
      <c r="A42" s="53"/>
      <c r="B42" s="52" t="s">
        <v>24</v>
      </c>
      <c r="C42" s="352">
        <v>53</v>
      </c>
      <c r="D42" s="352">
        <v>12</v>
      </c>
      <c r="E42" s="352">
        <v>10</v>
      </c>
      <c r="F42" s="352">
        <v>6</v>
      </c>
      <c r="G42" s="352">
        <v>31</v>
      </c>
      <c r="H42" s="352">
        <v>112</v>
      </c>
      <c r="I42" s="352"/>
      <c r="J42" s="352">
        <v>38</v>
      </c>
      <c r="K42" s="352">
        <v>6</v>
      </c>
      <c r="L42" s="352">
        <v>4</v>
      </c>
      <c r="M42" s="352">
        <v>41</v>
      </c>
      <c r="N42" s="352">
        <v>89</v>
      </c>
      <c r="O42" s="352"/>
      <c r="P42" s="352">
        <v>201</v>
      </c>
    </row>
    <row r="43" spans="1:16" x14ac:dyDescent="0.25">
      <c r="A43" s="53"/>
      <c r="B43" s="52" t="s">
        <v>25</v>
      </c>
      <c r="C43" s="352">
        <v>41</v>
      </c>
      <c r="D43" s="352">
        <v>20</v>
      </c>
      <c r="E43" s="352">
        <v>42</v>
      </c>
      <c r="F43" s="352">
        <v>17</v>
      </c>
      <c r="G43" s="352">
        <v>40</v>
      </c>
      <c r="H43" s="352">
        <v>160</v>
      </c>
      <c r="I43" s="352"/>
      <c r="J43" s="352">
        <v>126</v>
      </c>
      <c r="K43" s="352">
        <v>30</v>
      </c>
      <c r="L43" s="352">
        <v>21</v>
      </c>
      <c r="M43" s="352">
        <v>84</v>
      </c>
      <c r="N43" s="352">
        <v>261</v>
      </c>
      <c r="O43" s="352"/>
      <c r="P43" s="352">
        <v>421</v>
      </c>
    </row>
    <row r="44" spans="1:16" x14ac:dyDescent="0.25">
      <c r="A44" s="49"/>
      <c r="B44" s="52" t="s">
        <v>379</v>
      </c>
      <c r="C44" s="352">
        <v>0</v>
      </c>
      <c r="D44" s="352">
        <v>0</v>
      </c>
      <c r="E44" s="352">
        <v>0</v>
      </c>
      <c r="F44" s="352">
        <v>0</v>
      </c>
      <c r="G44" s="352">
        <v>0</v>
      </c>
      <c r="H44" s="352">
        <v>1</v>
      </c>
      <c r="I44" s="352"/>
      <c r="J44" s="352">
        <v>1</v>
      </c>
      <c r="K44" s="352">
        <v>0</v>
      </c>
      <c r="L44" s="352">
        <v>0</v>
      </c>
      <c r="M44" s="352">
        <v>0</v>
      </c>
      <c r="N44" s="352">
        <v>1</v>
      </c>
      <c r="O44" s="352"/>
      <c r="P44" s="352">
        <v>2</v>
      </c>
    </row>
  </sheetData>
  <mergeCells count="4">
    <mergeCell ref="A2:P2"/>
    <mergeCell ref="A3:P3"/>
    <mergeCell ref="C6:H6"/>
    <mergeCell ref="J6:N6"/>
  </mergeCells>
  <printOptions horizontalCentered="1" gridLinesSet="0"/>
  <pageMargins left="0.45" right="0.45" top="0.57999999999999996" bottom="0.5" header="0.45" footer="0.4"/>
  <pageSetup firstPageNumber="22" orientation="landscape" useFirstPageNumber="1" r:id="rId1"/>
  <headerFooter>
    <oddHeader xml:space="preserve">&amp;L&amp;G&amp;C
&amp;R
&amp;"Times New Roman,Bold"&amp;12Table 5   &amp;"Times New Roman,Regular"&amp;10                            
Summer&amp;11 2019 - New Students by Race/Ethnicity, Gender, and Academic Level         &amp;10                 </oddHeader>
    <oddFooter>&amp;C&amp;8- &amp;P -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59999389629810485"/>
  </sheetPr>
  <dimension ref="A1:P312"/>
  <sheetViews>
    <sheetView showGridLines="0" view="pageLayout" zoomScaleNormal="130" workbookViewId="0">
      <selection activeCell="J304" sqref="J304"/>
    </sheetView>
  </sheetViews>
  <sheetFormatPr defaultColWidth="9.33203125" defaultRowHeight="12.3" customHeight="1" x14ac:dyDescent="0.25"/>
  <cols>
    <col min="1" max="1" width="1.6640625" style="146" customWidth="1"/>
    <col min="2" max="2" width="3.33203125" style="146" customWidth="1"/>
    <col min="3" max="3" width="3.44140625" style="146" customWidth="1"/>
    <col min="4" max="4" width="36.21875" style="146" customWidth="1"/>
    <col min="5" max="5" width="11.21875" style="100" customWidth="1"/>
    <col min="6" max="6" width="3.6640625" style="21" customWidth="1"/>
    <col min="7" max="7" width="8.77734375" style="91" customWidth="1"/>
    <col min="8" max="8" width="11.21875" style="91" customWidth="1"/>
    <col min="9" max="9" width="10.21875" style="91" customWidth="1"/>
    <col min="10" max="10" width="8.6640625" style="91" customWidth="1"/>
    <col min="11" max="11" width="12.44140625" style="91" customWidth="1"/>
    <col min="12" max="12" width="2.77734375" style="2" customWidth="1"/>
    <col min="13" max="13" width="11.33203125" style="91" customWidth="1"/>
    <col min="14" max="14" width="2.77734375" style="2" customWidth="1"/>
    <col min="15" max="15" width="8.77734375" style="2" customWidth="1"/>
    <col min="16" max="16" width="4" style="91" customWidth="1"/>
    <col min="17" max="16384" width="9.33203125" style="2"/>
  </cols>
  <sheetData>
    <row r="1" spans="1:16" ht="12.3" customHeight="1" x14ac:dyDescent="0.25">
      <c r="A1" s="145"/>
      <c r="B1" s="145"/>
      <c r="E1" s="98"/>
      <c r="F1" s="20"/>
      <c r="G1" s="101"/>
      <c r="H1" s="101"/>
      <c r="I1" s="101"/>
      <c r="J1" s="101"/>
      <c r="K1" s="101"/>
      <c r="L1" s="58"/>
      <c r="M1" s="102"/>
      <c r="N1" s="12"/>
      <c r="O1" s="12"/>
      <c r="P1" s="102"/>
    </row>
    <row r="2" spans="1:16" ht="12.3" customHeight="1" x14ac:dyDescent="0.25">
      <c r="A2" s="145"/>
      <c r="B2" s="145"/>
      <c r="E2" s="98"/>
      <c r="F2" s="20"/>
      <c r="G2" s="101"/>
      <c r="H2" s="101"/>
      <c r="I2" s="101"/>
      <c r="J2" s="101"/>
      <c r="K2" s="101"/>
      <c r="L2" s="58"/>
      <c r="M2" s="102"/>
      <c r="N2" s="12"/>
      <c r="O2" s="12"/>
      <c r="P2" s="102"/>
    </row>
    <row r="3" spans="1:16" ht="12.3" customHeight="1" x14ac:dyDescent="0.25">
      <c r="A3" s="145"/>
      <c r="B3" s="145"/>
      <c r="E3" s="98"/>
      <c r="F3" s="20"/>
      <c r="G3" s="101"/>
      <c r="H3" s="101"/>
      <c r="I3" s="101"/>
      <c r="J3" s="101"/>
      <c r="K3" s="101"/>
      <c r="L3" s="58"/>
      <c r="M3" s="102"/>
      <c r="N3" s="12"/>
      <c r="O3" s="12"/>
      <c r="P3" s="102"/>
    </row>
    <row r="4" spans="1:16" ht="12.3" customHeight="1" x14ac:dyDescent="0.25">
      <c r="A4" s="145"/>
      <c r="B4" s="145"/>
      <c r="E4" s="98"/>
      <c r="F4" s="20"/>
      <c r="G4" s="101"/>
      <c r="H4" s="101"/>
      <c r="I4" s="101"/>
      <c r="J4" s="101"/>
      <c r="K4" s="101"/>
      <c r="L4" s="58"/>
      <c r="M4" s="102"/>
      <c r="N4" s="12"/>
      <c r="O4" s="12"/>
      <c r="P4" s="102"/>
    </row>
    <row r="5" spans="1:16" ht="12.3" customHeight="1" x14ac:dyDescent="0.25">
      <c r="A5" s="145"/>
      <c r="B5" s="145"/>
      <c r="E5" s="99"/>
      <c r="F5" s="70"/>
      <c r="G5" s="419" t="s">
        <v>27</v>
      </c>
      <c r="H5" s="419"/>
      <c r="I5" s="419"/>
      <c r="J5" s="419"/>
      <c r="K5" s="419"/>
      <c r="L5" s="71"/>
      <c r="M5" s="103"/>
      <c r="N5" s="72"/>
      <c r="O5" s="72"/>
      <c r="P5" s="103"/>
    </row>
    <row r="6" spans="1:16" ht="24" x14ac:dyDescent="0.25">
      <c r="A6" s="145"/>
      <c r="B6" s="145"/>
      <c r="E6" s="211" t="s">
        <v>73</v>
      </c>
      <c r="F6" s="87"/>
      <c r="G6" s="212" t="s">
        <v>5</v>
      </c>
      <c r="H6" s="212" t="s">
        <v>6</v>
      </c>
      <c r="I6" s="212" t="s">
        <v>2</v>
      </c>
      <c r="J6" s="212" t="s">
        <v>3</v>
      </c>
      <c r="K6" s="213" t="s">
        <v>72</v>
      </c>
      <c r="L6" s="88"/>
      <c r="M6" s="214" t="s">
        <v>83</v>
      </c>
      <c r="N6" s="89"/>
      <c r="O6" s="212" t="s">
        <v>1</v>
      </c>
    </row>
    <row r="7" spans="1:16" ht="3" customHeight="1" x14ac:dyDescent="0.25">
      <c r="A7" s="145"/>
      <c r="B7" s="145"/>
      <c r="E7" s="143"/>
      <c r="F7" s="87"/>
      <c r="G7" s="89"/>
      <c r="H7" s="89"/>
      <c r="I7" s="89"/>
      <c r="J7" s="89"/>
      <c r="K7" s="144"/>
      <c r="L7" s="88"/>
      <c r="M7" s="88"/>
      <c r="N7" s="89"/>
      <c r="O7" s="89"/>
      <c r="P7" s="89"/>
    </row>
    <row r="8" spans="1:16" ht="13.8" x14ac:dyDescent="0.25">
      <c r="A8" s="331" t="s">
        <v>4</v>
      </c>
      <c r="B8" s="244"/>
      <c r="C8" s="244"/>
      <c r="D8" s="244"/>
      <c r="E8" s="376">
        <f>SUM(E10,E102,E203,E244,E259,E295,E300)</f>
        <v>66</v>
      </c>
      <c r="F8" s="376"/>
      <c r="G8" s="376">
        <f>SUM(G10,G102,G203,G244,G259,G295,G300)</f>
        <v>32</v>
      </c>
      <c r="H8" s="376">
        <f>SUM(H10,H102,H203,H244,H259,H295,H300)</f>
        <v>29</v>
      </c>
      <c r="I8" s="376">
        <f>SUM(I10,I102,I203,I244,I259,I295,I300)</f>
        <v>51</v>
      </c>
      <c r="J8" s="376">
        <f>SUM(J10,J102,J203,J244,J259,J295,J300)</f>
        <v>23</v>
      </c>
      <c r="K8" s="376">
        <f>SUM(K10,K102,K203,K244,K259,K295,K300)</f>
        <v>0</v>
      </c>
      <c r="L8" s="376"/>
      <c r="M8" s="376">
        <f>SUM(M10,M102,M203,M244,M259,M295,M300)</f>
        <v>72</v>
      </c>
      <c r="N8" s="376"/>
      <c r="O8" s="376">
        <f>SUM(E8:M8)</f>
        <v>273</v>
      </c>
      <c r="P8" s="321"/>
    </row>
    <row r="9" spans="1:16" ht="3" customHeight="1" x14ac:dyDescent="0.25">
      <c r="A9" s="145"/>
      <c r="B9" s="145"/>
      <c r="E9" s="319"/>
      <c r="F9" s="317"/>
      <c r="G9" s="290"/>
      <c r="H9" s="290"/>
      <c r="I9" s="290"/>
      <c r="J9" s="290"/>
      <c r="K9" s="320"/>
      <c r="L9" s="308"/>
      <c r="M9" s="308"/>
      <c r="N9" s="290"/>
      <c r="O9" s="290"/>
      <c r="P9" s="290"/>
    </row>
    <row r="10" spans="1:16" ht="14.4" x14ac:dyDescent="0.25">
      <c r="A10" s="254" t="s">
        <v>7</v>
      </c>
      <c r="B10" s="255"/>
      <c r="C10" s="255"/>
      <c r="D10" s="255"/>
      <c r="E10" s="149">
        <v>18</v>
      </c>
      <c r="F10" s="149"/>
      <c r="G10" s="149">
        <v>7</v>
      </c>
      <c r="H10" s="149">
        <v>8</v>
      </c>
      <c r="I10" s="149">
        <v>6</v>
      </c>
      <c r="J10" s="149">
        <v>0</v>
      </c>
      <c r="K10" s="149">
        <v>0</v>
      </c>
      <c r="L10" s="149"/>
      <c r="M10" s="149">
        <v>0</v>
      </c>
      <c r="N10" s="149"/>
      <c r="O10" s="149">
        <f>SUM(E10:M10)</f>
        <v>39</v>
      </c>
      <c r="P10" s="275"/>
    </row>
    <row r="11" spans="1:16" s="15" customFormat="1" ht="12.3" customHeight="1" x14ac:dyDescent="0.2">
      <c r="A11" s="172"/>
      <c r="B11" s="172" t="s">
        <v>395</v>
      </c>
      <c r="C11" s="111"/>
      <c r="D11" s="111"/>
      <c r="E11" s="124">
        <v>1</v>
      </c>
      <c r="F11" s="369"/>
      <c r="G11" s="124">
        <v>2</v>
      </c>
      <c r="H11" s="124">
        <v>1</v>
      </c>
      <c r="I11" s="124">
        <v>1</v>
      </c>
      <c r="J11" s="124"/>
      <c r="K11" s="124">
        <v>0</v>
      </c>
      <c r="L11" s="369"/>
      <c r="M11" s="124">
        <v>0</v>
      </c>
      <c r="N11" s="124"/>
      <c r="O11" s="124">
        <v>5</v>
      </c>
      <c r="P11" s="285"/>
    </row>
    <row r="12" spans="1:16" s="15" customFormat="1" ht="12.3" customHeight="1" x14ac:dyDescent="0.2">
      <c r="A12" s="173"/>
      <c r="B12" s="173"/>
      <c r="C12" s="31" t="s">
        <v>176</v>
      </c>
      <c r="D12" s="31"/>
      <c r="E12" s="123">
        <v>0</v>
      </c>
      <c r="F12" s="370"/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363"/>
      <c r="M12" s="123">
        <v>0</v>
      </c>
      <c r="N12" s="123"/>
      <c r="O12" s="123">
        <v>0</v>
      </c>
      <c r="P12" s="279"/>
    </row>
    <row r="13" spans="1:16" s="227" customFormat="1" ht="12.3" customHeight="1" x14ac:dyDescent="0.25">
      <c r="A13" s="312"/>
      <c r="B13" s="312"/>
      <c r="C13" s="27"/>
      <c r="D13" s="27" t="s">
        <v>177</v>
      </c>
      <c r="E13" s="122">
        <v>0</v>
      </c>
      <c r="F13" s="377"/>
      <c r="G13" s="122">
        <v>0</v>
      </c>
      <c r="H13" s="122">
        <v>0</v>
      </c>
      <c r="I13" s="122">
        <v>1</v>
      </c>
      <c r="J13" s="122">
        <v>0</v>
      </c>
      <c r="K13" s="122">
        <v>0</v>
      </c>
      <c r="L13" s="360"/>
      <c r="M13" s="122">
        <v>0</v>
      </c>
      <c r="N13" s="122"/>
      <c r="O13" s="123">
        <v>1</v>
      </c>
      <c r="P13" s="277"/>
    </row>
    <row r="14" spans="1:16" s="227" customFormat="1" ht="12.3" customHeight="1" x14ac:dyDescent="0.25">
      <c r="A14" s="312"/>
      <c r="B14" s="312"/>
      <c r="C14" s="27"/>
      <c r="D14" s="27" t="s">
        <v>178</v>
      </c>
      <c r="E14" s="122">
        <v>0</v>
      </c>
      <c r="F14" s="377"/>
      <c r="G14" s="122">
        <v>0</v>
      </c>
      <c r="H14" s="122">
        <v>0</v>
      </c>
      <c r="I14" s="209">
        <v>0</v>
      </c>
      <c r="J14" s="122">
        <v>0</v>
      </c>
      <c r="K14" s="122">
        <v>0</v>
      </c>
      <c r="L14" s="360"/>
      <c r="M14" s="122">
        <v>0</v>
      </c>
      <c r="N14" s="122"/>
      <c r="O14" s="123">
        <v>0</v>
      </c>
      <c r="P14" s="277"/>
    </row>
    <row r="15" spans="1:16" s="227" customFormat="1" ht="12.3" customHeight="1" x14ac:dyDescent="0.25">
      <c r="A15" s="312"/>
      <c r="B15" s="312"/>
      <c r="C15" s="27"/>
      <c r="D15" s="27" t="s">
        <v>86</v>
      </c>
      <c r="E15" s="122">
        <v>0</v>
      </c>
      <c r="F15" s="377"/>
      <c r="G15" s="122">
        <v>2</v>
      </c>
      <c r="H15" s="122">
        <v>0</v>
      </c>
      <c r="I15" s="122">
        <v>0</v>
      </c>
      <c r="J15" s="122">
        <v>0</v>
      </c>
      <c r="K15" s="122">
        <v>0</v>
      </c>
      <c r="L15" s="360"/>
      <c r="M15" s="122">
        <v>0</v>
      </c>
      <c r="N15" s="122"/>
      <c r="O15" s="123">
        <v>2</v>
      </c>
      <c r="P15" s="277"/>
    </row>
    <row r="16" spans="1:16" s="227" customFormat="1" ht="12.3" customHeight="1" x14ac:dyDescent="0.25">
      <c r="A16" s="312"/>
      <c r="B16" s="312"/>
      <c r="C16" s="27"/>
      <c r="D16" s="27" t="s">
        <v>179</v>
      </c>
      <c r="E16" s="122">
        <v>0</v>
      </c>
      <c r="F16" s="377"/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360"/>
      <c r="M16" s="122">
        <v>0</v>
      </c>
      <c r="N16" s="122"/>
      <c r="O16" s="123">
        <v>0</v>
      </c>
      <c r="P16" s="277"/>
    </row>
    <row r="17" spans="1:16" s="227" customFormat="1" ht="12.3" customHeight="1" x14ac:dyDescent="0.25">
      <c r="A17" s="312"/>
      <c r="B17" s="312"/>
      <c r="C17" s="27"/>
      <c r="D17" s="27" t="s">
        <v>441</v>
      </c>
      <c r="E17" s="122">
        <v>0</v>
      </c>
      <c r="F17" s="377"/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360"/>
      <c r="M17" s="122">
        <v>0</v>
      </c>
      <c r="N17" s="122"/>
      <c r="O17" s="123">
        <v>0</v>
      </c>
      <c r="P17" s="277"/>
    </row>
    <row r="18" spans="1:16" s="227" customFormat="1" ht="12.3" customHeight="1" x14ac:dyDescent="0.25">
      <c r="A18" s="312"/>
      <c r="B18" s="312"/>
      <c r="C18" s="27"/>
      <c r="D18" s="27" t="s">
        <v>180</v>
      </c>
      <c r="E18" s="122">
        <v>0</v>
      </c>
      <c r="F18" s="377"/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360"/>
      <c r="M18" s="122">
        <v>0</v>
      </c>
      <c r="N18" s="122"/>
      <c r="O18" s="123">
        <v>0</v>
      </c>
      <c r="P18" s="277"/>
    </row>
    <row r="19" spans="1:16" s="227" customFormat="1" ht="12.3" customHeight="1" x14ac:dyDescent="0.25">
      <c r="A19" s="312"/>
      <c r="B19" s="312"/>
      <c r="C19" s="27"/>
      <c r="D19" s="27" t="s">
        <v>181</v>
      </c>
      <c r="E19" s="122">
        <v>0</v>
      </c>
      <c r="F19" s="377"/>
      <c r="G19" s="122">
        <v>0</v>
      </c>
      <c r="H19" s="122">
        <v>1</v>
      </c>
      <c r="I19" s="122">
        <v>0</v>
      </c>
      <c r="J19" s="122">
        <v>0</v>
      </c>
      <c r="K19" s="122">
        <v>0</v>
      </c>
      <c r="L19" s="360"/>
      <c r="M19" s="122"/>
      <c r="N19" s="122"/>
      <c r="O19" s="123">
        <v>1</v>
      </c>
      <c r="P19" s="277"/>
    </row>
    <row r="20" spans="1:16" s="227" customFormat="1" ht="12.3" customHeight="1" x14ac:dyDescent="0.25">
      <c r="A20" s="312"/>
      <c r="B20" s="312"/>
      <c r="C20" s="27"/>
      <c r="D20" s="27" t="s">
        <v>442</v>
      </c>
      <c r="E20" s="122">
        <v>0</v>
      </c>
      <c r="F20" s="377"/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360"/>
      <c r="M20" s="122">
        <v>0</v>
      </c>
      <c r="N20" s="122"/>
      <c r="O20" s="123">
        <v>0</v>
      </c>
      <c r="P20" s="277"/>
    </row>
    <row r="21" spans="1:16" s="227" customFormat="1" ht="12" x14ac:dyDescent="0.25">
      <c r="A21" s="312"/>
      <c r="B21" s="312"/>
      <c r="C21" s="27"/>
      <c r="D21" s="27" t="s">
        <v>182</v>
      </c>
      <c r="E21" s="122">
        <v>0</v>
      </c>
      <c r="F21" s="377"/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360"/>
      <c r="M21" s="122">
        <v>0</v>
      </c>
      <c r="N21" s="122"/>
      <c r="O21" s="123">
        <v>0</v>
      </c>
      <c r="P21" s="277"/>
    </row>
    <row r="22" spans="1:16" ht="6" customHeight="1" x14ac:dyDescent="0.25">
      <c r="A22" s="312"/>
      <c r="B22" s="312"/>
      <c r="C22" s="27"/>
      <c r="D22" s="27"/>
      <c r="E22" s="122"/>
      <c r="F22" s="377"/>
      <c r="G22" s="122"/>
      <c r="H22" s="122"/>
      <c r="I22" s="122"/>
      <c r="J22" s="122"/>
      <c r="K22" s="122"/>
      <c r="L22" s="360"/>
      <c r="M22" s="122"/>
      <c r="N22" s="122"/>
      <c r="O22" s="122"/>
      <c r="P22" s="277"/>
    </row>
    <row r="23" spans="1:16" s="15" customFormat="1" ht="12.3" customHeight="1" x14ac:dyDescent="0.2">
      <c r="A23" s="172"/>
      <c r="B23" s="172" t="s">
        <v>90</v>
      </c>
      <c r="C23" s="111"/>
      <c r="D23" s="111"/>
      <c r="E23" s="124">
        <v>4</v>
      </c>
      <c r="F23" s="124"/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/>
      <c r="M23" s="124">
        <v>0</v>
      </c>
      <c r="N23" s="124"/>
      <c r="O23" s="124">
        <v>4</v>
      </c>
      <c r="P23" s="285"/>
    </row>
    <row r="24" spans="1:16" s="15" customFormat="1" ht="11.4" x14ac:dyDescent="0.2">
      <c r="A24" s="173"/>
      <c r="B24" s="173"/>
      <c r="C24" s="31" t="s">
        <v>321</v>
      </c>
      <c r="D24" s="31"/>
      <c r="E24" s="123">
        <v>0</v>
      </c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/>
      <c r="M24" s="123">
        <v>0</v>
      </c>
      <c r="N24" s="123"/>
      <c r="O24" s="123">
        <v>0</v>
      </c>
      <c r="P24" s="279"/>
    </row>
    <row r="25" spans="1:16" s="15" customFormat="1" ht="12.3" customHeight="1" x14ac:dyDescent="0.2">
      <c r="A25" s="31"/>
      <c r="B25" s="31"/>
      <c r="C25" s="31" t="s">
        <v>183</v>
      </c>
      <c r="D25" s="31"/>
      <c r="E25" s="378">
        <v>0</v>
      </c>
      <c r="F25" s="370"/>
      <c r="G25" s="379">
        <v>0</v>
      </c>
      <c r="H25" s="379">
        <v>0</v>
      </c>
      <c r="I25" s="379">
        <v>0</v>
      </c>
      <c r="J25" s="379">
        <v>0</v>
      </c>
      <c r="K25" s="379">
        <v>0</v>
      </c>
      <c r="L25" s="363"/>
      <c r="M25" s="379">
        <v>0</v>
      </c>
      <c r="N25" s="363"/>
      <c r="O25" s="123">
        <v>0</v>
      </c>
      <c r="P25" s="302"/>
    </row>
    <row r="26" spans="1:16" ht="6" customHeight="1" x14ac:dyDescent="0.25">
      <c r="A26" s="173"/>
      <c r="B26" s="173"/>
      <c r="C26" s="31"/>
      <c r="D26" s="31"/>
      <c r="E26" s="122"/>
      <c r="F26" s="377"/>
      <c r="G26" s="122"/>
      <c r="H26" s="122"/>
      <c r="I26" s="122"/>
      <c r="J26" s="122"/>
      <c r="K26" s="122"/>
      <c r="L26" s="360"/>
      <c r="M26" s="122"/>
      <c r="N26" s="122"/>
      <c r="O26" s="122"/>
      <c r="P26" s="277"/>
    </row>
    <row r="27" spans="1:16" s="15" customFormat="1" ht="12.3" customHeight="1" x14ac:dyDescent="0.2">
      <c r="A27" s="172"/>
      <c r="B27" s="172" t="s">
        <v>87</v>
      </c>
      <c r="C27" s="111"/>
      <c r="D27" s="111"/>
      <c r="E27" s="124">
        <v>1</v>
      </c>
      <c r="F27" s="124"/>
      <c r="G27" s="124">
        <v>1</v>
      </c>
      <c r="H27" s="124">
        <v>3</v>
      </c>
      <c r="I27" s="124">
        <v>0</v>
      </c>
      <c r="J27" s="124">
        <v>0</v>
      </c>
      <c r="K27" s="124">
        <v>0</v>
      </c>
      <c r="L27" s="124"/>
      <c r="M27" s="124">
        <v>0</v>
      </c>
      <c r="N27" s="124"/>
      <c r="O27" s="124">
        <v>5</v>
      </c>
      <c r="P27" s="285"/>
    </row>
    <row r="28" spans="1:16" s="15" customFormat="1" ht="11.4" x14ac:dyDescent="0.2">
      <c r="A28" s="173"/>
      <c r="B28" s="173"/>
      <c r="C28" s="31" t="s">
        <v>396</v>
      </c>
      <c r="D28" s="31"/>
      <c r="E28" s="123">
        <v>0</v>
      </c>
      <c r="F28" s="123"/>
      <c r="G28" s="123">
        <v>1</v>
      </c>
      <c r="H28" s="123">
        <v>0</v>
      </c>
      <c r="I28" s="123">
        <v>0</v>
      </c>
      <c r="J28" s="123">
        <v>0</v>
      </c>
      <c r="K28" s="123">
        <v>0</v>
      </c>
      <c r="L28" s="123"/>
      <c r="M28" s="123">
        <v>0</v>
      </c>
      <c r="N28" s="123"/>
      <c r="O28" s="123">
        <v>1</v>
      </c>
      <c r="P28" s="279"/>
    </row>
    <row r="29" spans="1:16" s="227" customFormat="1" ht="12.3" customHeight="1" x14ac:dyDescent="0.25">
      <c r="A29" s="27"/>
      <c r="B29" s="27"/>
      <c r="C29" s="27"/>
      <c r="D29" s="27" t="s">
        <v>184</v>
      </c>
      <c r="E29" s="270">
        <v>0</v>
      </c>
      <c r="F29" s="377"/>
      <c r="G29" s="271">
        <v>0</v>
      </c>
      <c r="H29" s="271">
        <v>0</v>
      </c>
      <c r="I29" s="271">
        <v>0</v>
      </c>
      <c r="J29" s="271">
        <v>0</v>
      </c>
      <c r="K29" s="271">
        <v>0</v>
      </c>
      <c r="L29" s="360"/>
      <c r="M29" s="271">
        <v>0</v>
      </c>
      <c r="N29" s="360"/>
      <c r="O29" s="123">
        <v>0</v>
      </c>
      <c r="P29" s="301"/>
    </row>
    <row r="30" spans="1:16" s="227" customFormat="1" ht="12.3" customHeight="1" x14ac:dyDescent="0.25">
      <c r="A30" s="312"/>
      <c r="B30" s="312"/>
      <c r="C30" s="27"/>
      <c r="D30" s="27" t="s">
        <v>450</v>
      </c>
      <c r="E30" s="122">
        <v>0</v>
      </c>
      <c r="F30" s="377"/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360"/>
      <c r="M30" s="122">
        <v>0</v>
      </c>
      <c r="N30" s="122"/>
      <c r="O30" s="123">
        <v>0</v>
      </c>
      <c r="P30" s="277"/>
    </row>
    <row r="31" spans="1:16" s="15" customFormat="1" ht="12.3" customHeight="1" x14ac:dyDescent="0.2">
      <c r="A31" s="173"/>
      <c r="B31" s="173"/>
      <c r="C31" s="31" t="s">
        <v>351</v>
      </c>
      <c r="D31" s="31"/>
      <c r="E31" s="123">
        <v>0</v>
      </c>
      <c r="F31" s="370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363"/>
      <c r="M31" s="123">
        <v>0</v>
      </c>
      <c r="N31" s="123"/>
      <c r="O31" s="123">
        <v>0</v>
      </c>
      <c r="P31" s="279"/>
    </row>
    <row r="32" spans="1:16" s="227" customFormat="1" ht="12.3" customHeight="1" x14ac:dyDescent="0.25">
      <c r="A32" s="312"/>
      <c r="B32" s="312"/>
      <c r="C32" s="27"/>
      <c r="D32" s="27" t="s">
        <v>351</v>
      </c>
      <c r="E32" s="122">
        <v>0</v>
      </c>
      <c r="F32" s="377"/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360"/>
      <c r="M32" s="122">
        <v>0</v>
      </c>
      <c r="N32" s="122"/>
      <c r="O32" s="123">
        <v>0</v>
      </c>
      <c r="P32" s="277"/>
    </row>
    <row r="33" spans="1:16" s="227" customFormat="1" ht="12.3" customHeight="1" x14ac:dyDescent="0.25">
      <c r="A33" s="312"/>
      <c r="B33" s="312"/>
      <c r="C33" s="27"/>
      <c r="D33" s="27" t="s">
        <v>89</v>
      </c>
      <c r="E33" s="122">
        <v>0</v>
      </c>
      <c r="F33" s="377"/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360"/>
      <c r="M33" s="122">
        <v>0</v>
      </c>
      <c r="N33" s="122"/>
      <c r="O33" s="123">
        <v>0</v>
      </c>
      <c r="P33" s="277"/>
    </row>
    <row r="34" spans="1:16" s="15" customFormat="1" ht="12.3" customHeight="1" x14ac:dyDescent="0.2">
      <c r="A34" s="173"/>
      <c r="B34" s="173"/>
      <c r="C34" s="31" t="s">
        <v>352</v>
      </c>
      <c r="D34" s="31"/>
      <c r="E34" s="123">
        <v>0</v>
      </c>
      <c r="F34" s="370"/>
      <c r="G34" s="123">
        <v>0</v>
      </c>
      <c r="H34" s="123">
        <v>2</v>
      </c>
      <c r="I34" s="123">
        <v>0</v>
      </c>
      <c r="J34" s="123">
        <v>0</v>
      </c>
      <c r="K34" s="123">
        <v>0</v>
      </c>
      <c r="L34" s="363"/>
      <c r="M34" s="123">
        <v>0</v>
      </c>
      <c r="N34" s="123"/>
      <c r="O34" s="123">
        <v>2</v>
      </c>
      <c r="P34" s="279"/>
    </row>
    <row r="35" spans="1:16" s="227" customFormat="1" ht="12.3" customHeight="1" x14ac:dyDescent="0.25">
      <c r="A35" s="312"/>
      <c r="B35" s="312"/>
      <c r="C35" s="27"/>
      <c r="D35" s="27" t="s">
        <v>355</v>
      </c>
      <c r="E35" s="122">
        <v>0</v>
      </c>
      <c r="F35" s="377"/>
      <c r="G35" s="122">
        <v>0</v>
      </c>
      <c r="H35" s="122">
        <v>2</v>
      </c>
      <c r="I35" s="122">
        <v>0</v>
      </c>
      <c r="J35" s="122">
        <v>0</v>
      </c>
      <c r="K35" s="122">
        <v>0</v>
      </c>
      <c r="L35" s="360"/>
      <c r="M35" s="122">
        <v>0</v>
      </c>
      <c r="N35" s="122"/>
      <c r="O35" s="123">
        <v>2</v>
      </c>
      <c r="P35" s="277"/>
    </row>
    <row r="36" spans="1:16" s="227" customFormat="1" ht="12.3" customHeight="1" x14ac:dyDescent="0.25">
      <c r="A36" s="312"/>
      <c r="B36" s="312"/>
      <c r="C36" s="27"/>
      <c r="D36" s="27" t="s">
        <v>356</v>
      </c>
      <c r="E36" s="122">
        <v>0</v>
      </c>
      <c r="F36" s="377"/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360"/>
      <c r="M36" s="122">
        <v>0</v>
      </c>
      <c r="N36" s="122"/>
      <c r="O36" s="123">
        <v>0</v>
      </c>
      <c r="P36" s="277"/>
    </row>
    <row r="37" spans="1:16" s="15" customFormat="1" ht="12.3" customHeight="1" x14ac:dyDescent="0.2">
      <c r="A37" s="173"/>
      <c r="B37" s="173"/>
      <c r="C37" s="31" t="s">
        <v>353</v>
      </c>
      <c r="D37" s="31"/>
      <c r="E37" s="123">
        <v>0</v>
      </c>
      <c r="F37" s="370"/>
      <c r="G37" s="123">
        <v>0</v>
      </c>
      <c r="H37" s="123">
        <v>1</v>
      </c>
      <c r="I37" s="123">
        <v>0</v>
      </c>
      <c r="J37" s="123">
        <v>0</v>
      </c>
      <c r="K37" s="123">
        <v>0</v>
      </c>
      <c r="L37" s="363"/>
      <c r="M37" s="123">
        <v>0</v>
      </c>
      <c r="N37" s="123"/>
      <c r="O37" s="123">
        <v>1</v>
      </c>
      <c r="P37" s="279"/>
    </row>
    <row r="38" spans="1:16" s="15" customFormat="1" ht="12.3" customHeight="1" x14ac:dyDescent="0.2">
      <c r="A38" s="173"/>
      <c r="B38" s="173"/>
      <c r="C38" s="31" t="s">
        <v>354</v>
      </c>
      <c r="D38" s="31"/>
      <c r="E38" s="123">
        <v>0</v>
      </c>
      <c r="F38" s="370"/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363"/>
      <c r="M38" s="123">
        <v>0</v>
      </c>
      <c r="N38" s="123"/>
      <c r="O38" s="123">
        <v>0</v>
      </c>
      <c r="P38" s="279"/>
    </row>
    <row r="39" spans="1:16" s="227" customFormat="1" ht="12.3" customHeight="1" x14ac:dyDescent="0.25">
      <c r="A39" s="312"/>
      <c r="B39" s="312"/>
      <c r="C39" s="27"/>
      <c r="D39" s="27" t="s">
        <v>354</v>
      </c>
      <c r="E39" s="122">
        <v>0</v>
      </c>
      <c r="F39" s="377"/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360"/>
      <c r="M39" s="122">
        <v>0</v>
      </c>
      <c r="N39" s="122"/>
      <c r="O39" s="123">
        <v>0</v>
      </c>
      <c r="P39" s="277"/>
    </row>
    <row r="40" spans="1:16" s="227" customFormat="1" ht="12.3" customHeight="1" x14ac:dyDescent="0.25">
      <c r="A40" s="312"/>
      <c r="B40" s="312"/>
      <c r="C40" s="27"/>
      <c r="D40" s="27" t="s">
        <v>89</v>
      </c>
      <c r="E40" s="122">
        <v>0</v>
      </c>
      <c r="F40" s="377"/>
      <c r="G40" s="122">
        <v>0</v>
      </c>
      <c r="H40" s="122">
        <v>1</v>
      </c>
      <c r="I40" s="122">
        <v>0</v>
      </c>
      <c r="J40" s="122">
        <v>0</v>
      </c>
      <c r="K40" s="122">
        <v>0</v>
      </c>
      <c r="L40" s="360"/>
      <c r="M40" s="122">
        <v>0</v>
      </c>
      <c r="N40" s="122"/>
      <c r="O40" s="123">
        <v>1</v>
      </c>
      <c r="P40" s="277"/>
    </row>
    <row r="41" spans="1:16" ht="6.75" customHeight="1" x14ac:dyDescent="0.25">
      <c r="A41" s="173"/>
      <c r="B41" s="173"/>
      <c r="C41" s="31"/>
      <c r="D41" s="27"/>
      <c r="E41" s="122"/>
      <c r="F41" s="377"/>
      <c r="G41" s="122"/>
      <c r="H41" s="122"/>
      <c r="I41" s="122"/>
      <c r="J41" s="122"/>
      <c r="K41" s="122"/>
      <c r="L41" s="360"/>
      <c r="M41" s="122"/>
      <c r="N41" s="122"/>
      <c r="O41" s="122"/>
      <c r="P41" s="277"/>
    </row>
    <row r="42" spans="1:16" s="15" customFormat="1" ht="12.3" customHeight="1" x14ac:dyDescent="0.2">
      <c r="A42" s="172"/>
      <c r="B42" s="172" t="s">
        <v>397</v>
      </c>
      <c r="C42" s="111"/>
      <c r="D42" s="111"/>
      <c r="E42" s="124">
        <v>1</v>
      </c>
      <c r="F42" s="124"/>
      <c r="G42" s="124">
        <v>0</v>
      </c>
      <c r="H42" s="124">
        <v>0</v>
      </c>
      <c r="I42" s="124">
        <v>2</v>
      </c>
      <c r="J42" s="124">
        <v>0</v>
      </c>
      <c r="K42" s="124">
        <v>0</v>
      </c>
      <c r="L42" s="124"/>
      <c r="M42" s="124">
        <v>0</v>
      </c>
      <c r="N42" s="124"/>
      <c r="O42" s="124">
        <v>3</v>
      </c>
      <c r="P42" s="285"/>
    </row>
    <row r="43" spans="1:16" s="15" customFormat="1" ht="11.4" x14ac:dyDescent="0.2">
      <c r="A43" s="173"/>
      <c r="B43" s="173"/>
      <c r="C43" s="31" t="s">
        <v>186</v>
      </c>
      <c r="D43" s="31"/>
      <c r="E43" s="123">
        <v>0</v>
      </c>
      <c r="F43" s="123"/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/>
      <c r="M43" s="123">
        <v>0</v>
      </c>
      <c r="N43" s="123"/>
      <c r="O43" s="123">
        <v>0</v>
      </c>
      <c r="P43" s="279"/>
    </row>
    <row r="44" spans="1:16" s="15" customFormat="1" ht="12.3" customHeight="1" x14ac:dyDescent="0.2">
      <c r="A44" s="31"/>
      <c r="B44" s="31"/>
      <c r="C44" s="31" t="s">
        <v>187</v>
      </c>
      <c r="D44" s="31"/>
      <c r="E44" s="378">
        <v>0</v>
      </c>
      <c r="F44" s="370"/>
      <c r="G44" s="379">
        <v>0</v>
      </c>
      <c r="H44" s="379">
        <v>0</v>
      </c>
      <c r="I44" s="379">
        <v>1</v>
      </c>
      <c r="J44" s="379">
        <v>0</v>
      </c>
      <c r="K44" s="379">
        <v>0</v>
      </c>
      <c r="L44" s="363"/>
      <c r="M44" s="379">
        <v>0</v>
      </c>
      <c r="N44" s="363"/>
      <c r="O44" s="123">
        <v>1</v>
      </c>
      <c r="P44" s="302"/>
    </row>
    <row r="45" spans="1:16" s="227" customFormat="1" ht="12.3" customHeight="1" x14ac:dyDescent="0.25">
      <c r="A45" s="312"/>
      <c r="B45" s="312"/>
      <c r="C45" s="27"/>
      <c r="D45" s="27" t="s">
        <v>188</v>
      </c>
      <c r="E45" s="122">
        <v>0</v>
      </c>
      <c r="F45" s="377"/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60"/>
      <c r="M45" s="122">
        <v>0</v>
      </c>
      <c r="N45" s="122"/>
      <c r="O45" s="123">
        <v>0</v>
      </c>
      <c r="P45" s="277"/>
    </row>
    <row r="46" spans="1:16" ht="12.3" customHeight="1" x14ac:dyDescent="0.25">
      <c r="A46" s="173"/>
      <c r="B46" s="173"/>
      <c r="C46" s="27"/>
      <c r="D46" s="27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9"/>
    </row>
    <row r="47" spans="1:16" ht="12.3" customHeight="1" x14ac:dyDescent="0.25">
      <c r="A47" s="169"/>
      <c r="B47" s="169"/>
      <c r="C47" s="2"/>
      <c r="D47" s="2"/>
      <c r="E47" s="2"/>
      <c r="F47" s="2"/>
      <c r="G47" s="2"/>
      <c r="H47" s="2"/>
      <c r="I47" s="2"/>
      <c r="J47" s="2"/>
      <c r="K47" s="2"/>
      <c r="M47" s="2"/>
      <c r="P47" s="165"/>
    </row>
    <row r="48" spans="1:16" ht="12.3" customHeight="1" x14ac:dyDescent="0.25">
      <c r="A48" s="169"/>
      <c r="B48" s="169"/>
      <c r="C48" s="2"/>
      <c r="D48" s="2"/>
      <c r="E48" s="2"/>
      <c r="F48" s="2"/>
      <c r="G48" s="2"/>
      <c r="H48" s="2"/>
      <c r="I48" s="2"/>
      <c r="J48" s="2"/>
      <c r="K48" s="2"/>
      <c r="M48" s="2"/>
      <c r="P48" s="165"/>
    </row>
    <row r="49" spans="1:16" ht="12.3" customHeight="1" x14ac:dyDescent="0.25">
      <c r="A49" s="169"/>
      <c r="B49" s="169"/>
      <c r="C49" s="2"/>
      <c r="D49" s="2"/>
      <c r="E49" s="2"/>
      <c r="F49" s="2"/>
      <c r="G49" s="2"/>
      <c r="H49" s="2"/>
      <c r="I49" s="2"/>
      <c r="J49" s="2"/>
      <c r="K49" s="2"/>
      <c r="M49" s="2"/>
      <c r="P49" s="165"/>
    </row>
    <row r="50" spans="1:16" ht="12.3" customHeight="1" x14ac:dyDescent="0.25">
      <c r="A50" s="169"/>
      <c r="B50" s="169"/>
      <c r="C50" s="2"/>
      <c r="D50" s="2"/>
      <c r="E50" s="2"/>
      <c r="F50" s="2"/>
      <c r="G50" s="2"/>
      <c r="H50" s="2"/>
      <c r="I50" s="2"/>
      <c r="J50" s="2"/>
      <c r="K50" s="2"/>
      <c r="M50" s="2"/>
      <c r="P50" s="165"/>
    </row>
    <row r="51" spans="1:16" ht="12.3" customHeight="1" x14ac:dyDescent="0.25">
      <c r="A51" s="169"/>
      <c r="B51" s="169"/>
      <c r="C51" s="9"/>
      <c r="D51" s="9"/>
      <c r="E51" s="99"/>
      <c r="F51" s="70"/>
      <c r="G51" s="419" t="s">
        <v>27</v>
      </c>
      <c r="H51" s="419"/>
      <c r="I51" s="419"/>
      <c r="J51" s="419"/>
      <c r="K51" s="419"/>
      <c r="L51" s="71"/>
      <c r="M51" s="103"/>
      <c r="N51" s="72"/>
      <c r="O51" s="72"/>
      <c r="P51" s="170"/>
    </row>
    <row r="52" spans="1:16" ht="24" x14ac:dyDescent="0.25">
      <c r="A52" s="169"/>
      <c r="B52" s="169"/>
      <c r="C52" s="9"/>
      <c r="D52" s="9"/>
      <c r="E52" s="211" t="s">
        <v>73</v>
      </c>
      <c r="F52" s="87"/>
      <c r="G52" s="212" t="s">
        <v>5</v>
      </c>
      <c r="H52" s="212" t="s">
        <v>6</v>
      </c>
      <c r="I52" s="212" t="s">
        <v>2</v>
      </c>
      <c r="J52" s="212" t="s">
        <v>3</v>
      </c>
      <c r="K52" s="213" t="s">
        <v>72</v>
      </c>
      <c r="L52" s="88"/>
      <c r="M52" s="214" t="s">
        <v>83</v>
      </c>
      <c r="N52" s="89"/>
      <c r="O52" s="212" t="s">
        <v>1</v>
      </c>
      <c r="P52" s="171"/>
    </row>
    <row r="53" spans="1:16" ht="3" customHeight="1" x14ac:dyDescent="0.25">
      <c r="A53" s="169"/>
      <c r="B53" s="169"/>
      <c r="C53" s="9"/>
      <c r="D53" s="9"/>
      <c r="E53" s="143"/>
      <c r="F53" s="87"/>
      <c r="G53" s="89"/>
      <c r="H53" s="89"/>
      <c r="I53" s="89"/>
      <c r="J53" s="89"/>
      <c r="K53" s="144"/>
      <c r="L53" s="88"/>
      <c r="M53" s="88"/>
      <c r="N53" s="89"/>
      <c r="O53" s="89"/>
      <c r="P53" s="89"/>
    </row>
    <row r="54" spans="1:16" s="15" customFormat="1" ht="12" x14ac:dyDescent="0.25">
      <c r="A54" s="172"/>
      <c r="B54" s="303" t="s">
        <v>545</v>
      </c>
      <c r="C54" s="111"/>
      <c r="D54" s="111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285"/>
    </row>
    <row r="55" spans="1:16" s="227" customFormat="1" ht="12.3" customHeight="1" x14ac:dyDescent="0.25">
      <c r="A55" s="312"/>
      <c r="B55" s="312"/>
      <c r="C55" s="27"/>
      <c r="D55" s="27" t="s">
        <v>310</v>
      </c>
      <c r="E55" s="122">
        <v>0</v>
      </c>
      <c r="F55" s="377"/>
      <c r="G55" s="122">
        <v>0</v>
      </c>
      <c r="H55" s="122">
        <v>0</v>
      </c>
      <c r="I55" s="122">
        <v>1</v>
      </c>
      <c r="J55" s="122">
        <v>0</v>
      </c>
      <c r="K55" s="122">
        <v>0</v>
      </c>
      <c r="L55" s="360"/>
      <c r="M55" s="122">
        <v>0</v>
      </c>
      <c r="N55" s="122"/>
      <c r="O55" s="123">
        <v>1</v>
      </c>
      <c r="P55" s="277"/>
    </row>
    <row r="56" spans="1:16" s="304" customFormat="1" ht="12" x14ac:dyDescent="0.25">
      <c r="A56" s="313"/>
      <c r="B56" s="253"/>
      <c r="C56" s="31" t="s">
        <v>546</v>
      </c>
      <c r="D56" s="31"/>
      <c r="E56" s="123">
        <v>0</v>
      </c>
      <c r="F56" s="370"/>
      <c r="G56" s="123">
        <v>0</v>
      </c>
      <c r="H56" s="123">
        <v>0</v>
      </c>
      <c r="I56" s="123">
        <v>1</v>
      </c>
      <c r="J56" s="123">
        <v>0</v>
      </c>
      <c r="K56" s="123">
        <v>0</v>
      </c>
      <c r="L56" s="363"/>
      <c r="M56" s="123">
        <v>0</v>
      </c>
      <c r="N56" s="123"/>
      <c r="O56" s="123">
        <v>1</v>
      </c>
      <c r="P56" s="284"/>
    </row>
    <row r="57" spans="1:16" s="220" customFormat="1" ht="12" x14ac:dyDescent="0.25">
      <c r="A57" s="315"/>
      <c r="B57" s="316"/>
      <c r="C57" s="27"/>
      <c r="D57" s="27" t="s">
        <v>382</v>
      </c>
      <c r="E57" s="122">
        <v>0</v>
      </c>
      <c r="F57" s="377"/>
      <c r="G57" s="122">
        <v>0</v>
      </c>
      <c r="H57" s="122">
        <v>0</v>
      </c>
      <c r="I57" s="122">
        <v>1</v>
      </c>
      <c r="J57" s="122">
        <v>0</v>
      </c>
      <c r="K57" s="122">
        <v>0</v>
      </c>
      <c r="L57" s="360"/>
      <c r="M57" s="122">
        <v>0</v>
      </c>
      <c r="N57" s="122"/>
      <c r="O57" s="123">
        <v>1</v>
      </c>
      <c r="P57" s="283"/>
    </row>
    <row r="58" spans="1:16" s="304" customFormat="1" ht="12" x14ac:dyDescent="0.25">
      <c r="A58" s="313"/>
      <c r="B58" s="253"/>
      <c r="C58" s="31" t="s">
        <v>189</v>
      </c>
      <c r="D58" s="31"/>
      <c r="E58" s="123">
        <v>0</v>
      </c>
      <c r="F58" s="370"/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363"/>
      <c r="M58" s="123">
        <v>0</v>
      </c>
      <c r="N58" s="123"/>
      <c r="O58" s="123">
        <v>0</v>
      </c>
      <c r="P58" s="284"/>
    </row>
    <row r="59" spans="1:16" s="304" customFormat="1" ht="12" x14ac:dyDescent="0.25">
      <c r="A59" s="313"/>
      <c r="B59" s="253"/>
      <c r="C59" s="31" t="s">
        <v>190</v>
      </c>
      <c r="D59" s="31"/>
      <c r="E59" s="123">
        <v>0</v>
      </c>
      <c r="F59" s="370"/>
      <c r="G59" s="123">
        <v>0</v>
      </c>
      <c r="H59" s="123">
        <v>0</v>
      </c>
      <c r="I59" s="123">
        <v>0</v>
      </c>
      <c r="J59" s="123">
        <v>0</v>
      </c>
      <c r="K59" s="123">
        <v>0</v>
      </c>
      <c r="L59" s="363"/>
      <c r="M59" s="123">
        <v>0</v>
      </c>
      <c r="N59" s="123"/>
      <c r="O59" s="123">
        <v>0</v>
      </c>
      <c r="P59" s="284"/>
    </row>
    <row r="60" spans="1:16" s="21" customFormat="1" ht="6" customHeight="1" x14ac:dyDescent="0.25">
      <c r="A60" s="315"/>
      <c r="B60" s="253"/>
      <c r="C60" s="31"/>
      <c r="D60" s="31"/>
      <c r="E60" s="123"/>
      <c r="F60" s="370"/>
      <c r="G60" s="123"/>
      <c r="H60" s="123"/>
      <c r="I60" s="123"/>
      <c r="J60" s="123"/>
      <c r="K60" s="123"/>
      <c r="L60" s="363"/>
      <c r="M60" s="123"/>
      <c r="N60" s="123"/>
      <c r="O60" s="123"/>
      <c r="P60" s="284"/>
    </row>
    <row r="61" spans="1:16" s="304" customFormat="1" ht="11.4" x14ac:dyDescent="0.2">
      <c r="A61" s="172"/>
      <c r="B61" s="172" t="s">
        <v>54</v>
      </c>
      <c r="C61" s="111"/>
      <c r="D61" s="111"/>
      <c r="E61" s="124">
        <v>0</v>
      </c>
      <c r="F61" s="124"/>
      <c r="G61" s="124">
        <v>1</v>
      </c>
      <c r="H61" s="124">
        <v>2</v>
      </c>
      <c r="I61" s="124">
        <v>1</v>
      </c>
      <c r="J61" s="124">
        <v>0</v>
      </c>
      <c r="K61" s="124">
        <v>0</v>
      </c>
      <c r="L61" s="124"/>
      <c r="M61" s="124">
        <v>0</v>
      </c>
      <c r="N61" s="124"/>
      <c r="O61" s="124">
        <v>5</v>
      </c>
      <c r="P61" s="285"/>
    </row>
    <row r="62" spans="1:16" s="304" customFormat="1" ht="12" x14ac:dyDescent="0.25">
      <c r="A62" s="313"/>
      <c r="B62" s="253"/>
      <c r="C62" s="31" t="s">
        <v>191</v>
      </c>
      <c r="D62" s="31"/>
      <c r="E62" s="123">
        <v>0</v>
      </c>
      <c r="F62" s="370"/>
      <c r="G62" s="123">
        <v>1</v>
      </c>
      <c r="H62" s="123">
        <v>1</v>
      </c>
      <c r="I62" s="123">
        <v>0</v>
      </c>
      <c r="J62" s="123">
        <v>0</v>
      </c>
      <c r="K62" s="123">
        <v>0</v>
      </c>
      <c r="L62" s="363"/>
      <c r="M62" s="123">
        <v>0</v>
      </c>
      <c r="N62" s="123"/>
      <c r="O62" s="123">
        <v>2</v>
      </c>
      <c r="P62" s="284"/>
    </row>
    <row r="63" spans="1:16" s="220" customFormat="1" ht="12" x14ac:dyDescent="0.25">
      <c r="A63" s="315"/>
      <c r="B63" s="316"/>
      <c r="C63" s="27"/>
      <c r="D63" s="27" t="s">
        <v>192</v>
      </c>
      <c r="E63" s="122">
        <v>0</v>
      </c>
      <c r="F63" s="377"/>
      <c r="G63" s="122">
        <v>1</v>
      </c>
      <c r="H63" s="122">
        <v>1</v>
      </c>
      <c r="I63" s="122">
        <v>0</v>
      </c>
      <c r="J63" s="122">
        <v>0</v>
      </c>
      <c r="K63" s="122">
        <v>0</v>
      </c>
      <c r="L63" s="360"/>
      <c r="M63" s="122">
        <v>0</v>
      </c>
      <c r="N63" s="122"/>
      <c r="O63" s="123">
        <v>2</v>
      </c>
      <c r="P63" s="283"/>
    </row>
    <row r="64" spans="1:16" s="220" customFormat="1" ht="12" x14ac:dyDescent="0.25">
      <c r="A64" s="315"/>
      <c r="B64" s="316"/>
      <c r="C64" s="27"/>
      <c r="D64" s="27" t="s">
        <v>383</v>
      </c>
      <c r="E64" s="122">
        <v>0</v>
      </c>
      <c r="F64" s="377"/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360"/>
      <c r="M64" s="122">
        <v>0</v>
      </c>
      <c r="N64" s="122"/>
      <c r="O64" s="123">
        <v>0</v>
      </c>
      <c r="P64" s="283"/>
    </row>
    <row r="65" spans="1:16" s="227" customFormat="1" ht="12" x14ac:dyDescent="0.25">
      <c r="A65" s="312"/>
      <c r="B65" s="312"/>
      <c r="C65" s="27"/>
      <c r="D65" s="27" t="s">
        <v>89</v>
      </c>
      <c r="E65" s="122">
        <v>0</v>
      </c>
      <c r="F65" s="377"/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360"/>
      <c r="M65" s="122">
        <v>0</v>
      </c>
      <c r="N65" s="122"/>
      <c r="O65" s="123">
        <v>0</v>
      </c>
      <c r="P65" s="277"/>
    </row>
    <row r="66" spans="1:16" s="15" customFormat="1" ht="11.4" x14ac:dyDescent="0.2">
      <c r="A66" s="173"/>
      <c r="B66" s="173"/>
      <c r="C66" s="31" t="s">
        <v>384</v>
      </c>
      <c r="D66" s="31"/>
      <c r="E66" s="123">
        <v>0</v>
      </c>
      <c r="F66" s="370"/>
      <c r="G66" s="123">
        <v>0</v>
      </c>
      <c r="H66" s="123">
        <v>1</v>
      </c>
      <c r="I66" s="123">
        <v>0</v>
      </c>
      <c r="J66" s="123">
        <v>0</v>
      </c>
      <c r="K66" s="123">
        <v>0</v>
      </c>
      <c r="L66" s="363"/>
      <c r="M66" s="123">
        <v>0</v>
      </c>
      <c r="N66" s="123"/>
      <c r="O66" s="123">
        <v>1</v>
      </c>
      <c r="P66" s="279"/>
    </row>
    <row r="67" spans="1:16" s="15" customFormat="1" ht="11.4" x14ac:dyDescent="0.2">
      <c r="A67" s="173"/>
      <c r="B67" s="173"/>
      <c r="C67" s="31" t="s">
        <v>193</v>
      </c>
      <c r="D67" s="31"/>
      <c r="E67" s="123">
        <v>0</v>
      </c>
      <c r="F67" s="380"/>
      <c r="G67" s="368">
        <v>0</v>
      </c>
      <c r="H67" s="368">
        <v>0</v>
      </c>
      <c r="I67" s="368">
        <v>0</v>
      </c>
      <c r="J67" s="368">
        <v>0</v>
      </c>
      <c r="K67" s="123">
        <v>0</v>
      </c>
      <c r="L67" s="381"/>
      <c r="M67" s="368">
        <v>0</v>
      </c>
      <c r="N67" s="368"/>
      <c r="O67" s="123">
        <v>0</v>
      </c>
      <c r="P67" s="289"/>
    </row>
    <row r="68" spans="1:16" s="227" customFormat="1" ht="12.3" customHeight="1" x14ac:dyDescent="0.25">
      <c r="A68" s="27"/>
      <c r="B68" s="27"/>
      <c r="C68" s="27"/>
      <c r="D68" s="27" t="s">
        <v>195</v>
      </c>
      <c r="E68" s="270">
        <v>0</v>
      </c>
      <c r="F68" s="377"/>
      <c r="G68" s="271">
        <v>0</v>
      </c>
      <c r="H68" s="271">
        <v>0</v>
      </c>
      <c r="I68" s="271">
        <v>0</v>
      </c>
      <c r="J68" s="271">
        <v>0</v>
      </c>
      <c r="K68" s="271">
        <v>0</v>
      </c>
      <c r="L68" s="360"/>
      <c r="M68" s="271">
        <v>0</v>
      </c>
      <c r="N68" s="360"/>
      <c r="O68" s="123">
        <v>0</v>
      </c>
      <c r="P68" s="301"/>
    </row>
    <row r="69" spans="1:16" s="227" customFormat="1" ht="12.3" customHeight="1" x14ac:dyDescent="0.25">
      <c r="A69" s="312"/>
      <c r="B69" s="312"/>
      <c r="C69" s="27"/>
      <c r="D69" s="27" t="s">
        <v>196</v>
      </c>
      <c r="E69" s="122">
        <v>0</v>
      </c>
      <c r="F69" s="377"/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360"/>
      <c r="M69" s="122">
        <v>0</v>
      </c>
      <c r="N69" s="122"/>
      <c r="O69" s="123">
        <v>0</v>
      </c>
      <c r="P69" s="277"/>
    </row>
    <row r="70" spans="1:16" s="15" customFormat="1" ht="12.3" customHeight="1" x14ac:dyDescent="0.2">
      <c r="A70" s="173"/>
      <c r="B70" s="173"/>
      <c r="C70" s="31" t="s">
        <v>197</v>
      </c>
      <c r="D70" s="31"/>
      <c r="E70" s="123">
        <v>0</v>
      </c>
      <c r="F70" s="370"/>
      <c r="G70" s="123">
        <v>0</v>
      </c>
      <c r="H70" s="123">
        <v>0</v>
      </c>
      <c r="I70" s="123">
        <v>1</v>
      </c>
      <c r="J70" s="123">
        <v>0</v>
      </c>
      <c r="K70" s="123">
        <v>0</v>
      </c>
      <c r="L70" s="363"/>
      <c r="M70" s="123">
        <v>0</v>
      </c>
      <c r="N70" s="123"/>
      <c r="O70" s="123">
        <v>1</v>
      </c>
      <c r="P70" s="279"/>
    </row>
    <row r="71" spans="1:16" ht="6" customHeight="1" x14ac:dyDescent="0.25">
      <c r="A71" s="312"/>
      <c r="B71" s="312"/>
      <c r="C71" s="27"/>
      <c r="D71" s="27"/>
      <c r="E71" s="122"/>
      <c r="F71" s="377"/>
      <c r="G71" s="122"/>
      <c r="H71" s="122"/>
      <c r="I71" s="122"/>
      <c r="J71" s="122"/>
      <c r="K71" s="122"/>
      <c r="L71" s="360"/>
      <c r="M71" s="122"/>
      <c r="N71" s="122"/>
      <c r="O71" s="122"/>
      <c r="P71" s="277"/>
    </row>
    <row r="72" spans="1:16" s="15" customFormat="1" ht="12.3" customHeight="1" x14ac:dyDescent="0.2">
      <c r="A72" s="172"/>
      <c r="B72" s="172" t="s">
        <v>49</v>
      </c>
      <c r="C72" s="111"/>
      <c r="D72" s="111"/>
      <c r="E72" s="124">
        <v>10</v>
      </c>
      <c r="F72" s="124"/>
      <c r="G72" s="124">
        <v>2</v>
      </c>
      <c r="H72" s="124">
        <v>1</v>
      </c>
      <c r="I72" s="124">
        <v>1</v>
      </c>
      <c r="J72" s="124">
        <v>0</v>
      </c>
      <c r="K72" s="124">
        <v>0</v>
      </c>
      <c r="L72" s="124"/>
      <c r="M72" s="124">
        <v>0</v>
      </c>
      <c r="N72" s="124"/>
      <c r="O72" s="124">
        <v>14</v>
      </c>
      <c r="P72" s="285"/>
    </row>
    <row r="73" spans="1:16" s="15" customFormat="1" ht="12.3" customHeight="1" x14ac:dyDescent="0.2">
      <c r="A73" s="173"/>
      <c r="B73" s="173"/>
      <c r="C73" s="31" t="s">
        <v>199</v>
      </c>
      <c r="D73" s="31"/>
      <c r="E73" s="123">
        <v>0</v>
      </c>
      <c r="F73" s="370"/>
      <c r="G73" s="123">
        <v>1</v>
      </c>
      <c r="H73" s="123">
        <v>1</v>
      </c>
      <c r="I73" s="123">
        <v>0</v>
      </c>
      <c r="J73" s="123">
        <v>0</v>
      </c>
      <c r="K73" s="123">
        <v>0</v>
      </c>
      <c r="L73" s="363"/>
      <c r="M73" s="123">
        <v>0</v>
      </c>
      <c r="N73" s="123"/>
      <c r="O73" s="123">
        <v>2</v>
      </c>
      <c r="P73" s="279"/>
    </row>
    <row r="74" spans="1:16" s="15" customFormat="1" ht="12.3" customHeight="1" x14ac:dyDescent="0.2">
      <c r="A74" s="173"/>
      <c r="B74" s="173"/>
      <c r="C74" s="31" t="s">
        <v>200</v>
      </c>
      <c r="D74" s="31"/>
      <c r="E74" s="123">
        <v>0</v>
      </c>
      <c r="F74" s="370"/>
      <c r="G74" s="123">
        <v>0</v>
      </c>
      <c r="H74" s="123">
        <v>0</v>
      </c>
      <c r="I74" s="123">
        <v>1</v>
      </c>
      <c r="J74" s="123">
        <v>0</v>
      </c>
      <c r="K74" s="123">
        <v>0</v>
      </c>
      <c r="L74" s="363"/>
      <c r="M74" s="123">
        <v>0</v>
      </c>
      <c r="N74" s="123"/>
      <c r="O74" s="123">
        <v>1</v>
      </c>
      <c r="P74" s="279"/>
    </row>
    <row r="75" spans="1:16" s="227" customFormat="1" ht="12.3" customHeight="1" x14ac:dyDescent="0.25">
      <c r="A75" s="312"/>
      <c r="B75" s="312"/>
      <c r="C75" s="27"/>
      <c r="D75" s="27" t="s">
        <v>201</v>
      </c>
      <c r="E75" s="122">
        <v>0</v>
      </c>
      <c r="F75" s="377"/>
      <c r="G75" s="122">
        <v>0</v>
      </c>
      <c r="H75" s="122">
        <v>0</v>
      </c>
      <c r="I75" s="122">
        <v>1</v>
      </c>
      <c r="J75" s="122">
        <v>0</v>
      </c>
      <c r="K75" s="122">
        <v>0</v>
      </c>
      <c r="L75" s="360"/>
      <c r="M75" s="122">
        <v>0</v>
      </c>
      <c r="N75" s="122"/>
      <c r="O75" s="123">
        <v>1</v>
      </c>
      <c r="P75" s="277"/>
    </row>
    <row r="76" spans="1:16" s="15" customFormat="1" ht="12.3" customHeight="1" x14ac:dyDescent="0.2">
      <c r="A76" s="173"/>
      <c r="B76" s="173"/>
      <c r="C76" s="31" t="s">
        <v>202</v>
      </c>
      <c r="D76" s="31"/>
      <c r="E76" s="123">
        <v>0</v>
      </c>
      <c r="F76" s="370"/>
      <c r="G76" s="123">
        <v>1</v>
      </c>
      <c r="H76" s="123">
        <v>0</v>
      </c>
      <c r="I76" s="123">
        <v>0</v>
      </c>
      <c r="J76" s="123">
        <v>0</v>
      </c>
      <c r="K76" s="123">
        <v>0</v>
      </c>
      <c r="L76" s="363"/>
      <c r="M76" s="123">
        <v>0</v>
      </c>
      <c r="N76" s="123"/>
      <c r="O76" s="123">
        <v>1</v>
      </c>
      <c r="P76" s="279"/>
    </row>
    <row r="77" spans="1:16" s="227" customFormat="1" ht="12.3" customHeight="1" x14ac:dyDescent="0.25">
      <c r="A77" s="312"/>
      <c r="B77" s="312"/>
      <c r="C77" s="27"/>
      <c r="D77" s="27" t="s">
        <v>203</v>
      </c>
      <c r="E77" s="122">
        <v>0</v>
      </c>
      <c r="F77" s="377"/>
      <c r="G77" s="122">
        <v>0</v>
      </c>
      <c r="H77" s="122">
        <v>0</v>
      </c>
      <c r="I77" s="122">
        <v>0</v>
      </c>
      <c r="J77" s="122">
        <v>0</v>
      </c>
      <c r="K77" s="122">
        <v>0</v>
      </c>
      <c r="L77" s="360"/>
      <c r="M77" s="122">
        <v>0</v>
      </c>
      <c r="N77" s="122"/>
      <c r="O77" s="123">
        <v>0</v>
      </c>
      <c r="P77" s="277"/>
    </row>
    <row r="78" spans="1:16" s="227" customFormat="1" ht="12.3" customHeight="1" x14ac:dyDescent="0.25">
      <c r="A78" s="312"/>
      <c r="B78" s="312"/>
      <c r="C78" s="27"/>
      <c r="D78" s="27" t="s">
        <v>204</v>
      </c>
      <c r="E78" s="122">
        <v>0</v>
      </c>
      <c r="F78" s="377"/>
      <c r="G78" s="122">
        <v>1</v>
      </c>
      <c r="H78" s="122">
        <v>0</v>
      </c>
      <c r="I78" s="122">
        <v>0</v>
      </c>
      <c r="J78" s="122">
        <v>0</v>
      </c>
      <c r="K78" s="122">
        <v>0</v>
      </c>
      <c r="L78" s="360"/>
      <c r="M78" s="122">
        <v>0</v>
      </c>
      <c r="N78" s="122"/>
      <c r="O78" s="123">
        <v>1</v>
      </c>
      <c r="P78" s="277"/>
    </row>
    <row r="79" spans="1:16" ht="6" customHeight="1" x14ac:dyDescent="0.25">
      <c r="A79" s="312"/>
      <c r="B79" s="312"/>
      <c r="C79" s="31"/>
      <c r="D79" s="31"/>
      <c r="E79" s="123"/>
      <c r="F79" s="370"/>
      <c r="G79" s="123"/>
      <c r="H79" s="123"/>
      <c r="I79" s="123"/>
      <c r="J79" s="123"/>
      <c r="K79" s="123"/>
      <c r="L79" s="363"/>
      <c r="M79" s="123"/>
      <c r="N79" s="123"/>
      <c r="O79" s="123"/>
      <c r="P79" s="279"/>
    </row>
    <row r="80" spans="1:16" s="15" customFormat="1" ht="11.4" x14ac:dyDescent="0.2">
      <c r="A80" s="172"/>
      <c r="B80" s="172" t="s">
        <v>100</v>
      </c>
      <c r="C80" s="111"/>
      <c r="D80" s="111"/>
      <c r="E80" s="124">
        <v>0</v>
      </c>
      <c r="F80" s="124"/>
      <c r="G80" s="124">
        <v>1</v>
      </c>
      <c r="H80" s="124">
        <v>1</v>
      </c>
      <c r="I80" s="124">
        <v>0</v>
      </c>
      <c r="J80" s="124">
        <v>0</v>
      </c>
      <c r="K80" s="124">
        <v>0</v>
      </c>
      <c r="L80" s="124"/>
      <c r="M80" s="124">
        <v>0</v>
      </c>
      <c r="N80" s="124"/>
      <c r="O80" s="124">
        <v>2</v>
      </c>
      <c r="P80" s="285"/>
    </row>
    <row r="81" spans="1:16" s="15" customFormat="1" ht="12.3" customHeight="1" x14ac:dyDescent="0.2">
      <c r="A81" s="31"/>
      <c r="B81" s="31"/>
      <c r="C81" s="31" t="s">
        <v>205</v>
      </c>
      <c r="D81" s="31"/>
      <c r="E81" s="378">
        <v>0</v>
      </c>
      <c r="F81" s="370"/>
      <c r="G81" s="379">
        <v>1</v>
      </c>
      <c r="H81" s="379">
        <v>1</v>
      </c>
      <c r="I81" s="379">
        <v>0</v>
      </c>
      <c r="J81" s="379">
        <v>0</v>
      </c>
      <c r="K81" s="379">
        <v>0</v>
      </c>
      <c r="L81" s="363"/>
      <c r="M81" s="379">
        <v>0</v>
      </c>
      <c r="N81" s="363"/>
      <c r="O81" s="123">
        <v>2</v>
      </c>
      <c r="P81" s="302"/>
    </row>
    <row r="82" spans="1:16" s="15" customFormat="1" ht="12.3" customHeight="1" x14ac:dyDescent="0.2">
      <c r="A82" s="313"/>
      <c r="B82" s="173"/>
      <c r="C82" s="31" t="s">
        <v>206</v>
      </c>
      <c r="D82" s="31"/>
      <c r="E82" s="123">
        <v>0</v>
      </c>
      <c r="F82" s="123"/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/>
      <c r="M82" s="123">
        <v>0</v>
      </c>
      <c r="N82" s="123"/>
      <c r="O82" s="123">
        <v>0</v>
      </c>
      <c r="P82" s="284"/>
    </row>
    <row r="83" spans="1:16" s="15" customFormat="1" ht="12.3" customHeight="1" x14ac:dyDescent="0.2">
      <c r="A83" s="173"/>
      <c r="B83" s="173"/>
      <c r="C83" s="31" t="s">
        <v>324</v>
      </c>
      <c r="D83" s="31"/>
      <c r="E83" s="123">
        <v>0</v>
      </c>
      <c r="F83" s="123"/>
      <c r="G83" s="123">
        <v>0</v>
      </c>
      <c r="H83" s="123">
        <v>0</v>
      </c>
      <c r="I83" s="123">
        <v>0</v>
      </c>
      <c r="J83" s="123">
        <v>0</v>
      </c>
      <c r="K83" s="123">
        <v>0</v>
      </c>
      <c r="L83" s="123"/>
      <c r="M83" s="123">
        <v>0</v>
      </c>
      <c r="N83" s="123"/>
      <c r="O83" s="123">
        <v>0</v>
      </c>
      <c r="P83" s="279"/>
    </row>
    <row r="84" spans="1:16" s="15" customFormat="1" ht="12.3" customHeight="1" x14ac:dyDescent="0.2">
      <c r="A84" s="173"/>
      <c r="B84" s="173"/>
      <c r="C84" s="31" t="s">
        <v>207</v>
      </c>
      <c r="D84" s="31"/>
      <c r="E84" s="123">
        <v>0</v>
      </c>
      <c r="F84" s="123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/>
      <c r="M84" s="123">
        <v>0</v>
      </c>
      <c r="N84" s="123"/>
      <c r="O84" s="123">
        <v>0</v>
      </c>
      <c r="P84" s="279"/>
    </row>
    <row r="85" spans="1:16" s="227" customFormat="1" ht="12.3" customHeight="1" x14ac:dyDescent="0.25">
      <c r="A85" s="312"/>
      <c r="B85" s="312"/>
      <c r="C85" s="27"/>
      <c r="D85" s="27" t="s">
        <v>371</v>
      </c>
      <c r="E85" s="122">
        <v>0</v>
      </c>
      <c r="F85" s="122"/>
      <c r="G85" s="122">
        <v>0</v>
      </c>
      <c r="H85" s="122">
        <v>0</v>
      </c>
      <c r="I85" s="122">
        <v>0</v>
      </c>
      <c r="J85" s="122">
        <v>0</v>
      </c>
      <c r="K85" s="122">
        <v>0</v>
      </c>
      <c r="L85" s="122"/>
      <c r="M85" s="122">
        <v>0</v>
      </c>
      <c r="N85" s="122"/>
      <c r="O85" s="123">
        <v>0</v>
      </c>
      <c r="P85" s="277"/>
    </row>
    <row r="86" spans="1:16" s="15" customFormat="1" ht="12.3" customHeight="1" x14ac:dyDescent="0.2">
      <c r="A86" s="173"/>
      <c r="B86" s="173"/>
      <c r="C86" s="31" t="s">
        <v>208</v>
      </c>
      <c r="D86" s="31"/>
      <c r="E86" s="123">
        <v>0</v>
      </c>
      <c r="F86" s="123"/>
      <c r="G86" s="123">
        <v>0</v>
      </c>
      <c r="H86" s="123">
        <v>0</v>
      </c>
      <c r="I86" s="123">
        <v>0</v>
      </c>
      <c r="J86" s="123">
        <v>0</v>
      </c>
      <c r="K86" s="123">
        <v>0</v>
      </c>
      <c r="L86" s="123"/>
      <c r="M86" s="123">
        <v>0</v>
      </c>
      <c r="N86" s="123"/>
      <c r="O86" s="123">
        <v>0</v>
      </c>
      <c r="P86" s="279"/>
    </row>
    <row r="87" spans="1:16" s="15" customFormat="1" ht="12.3" customHeight="1" x14ac:dyDescent="0.2">
      <c r="A87" s="173"/>
      <c r="B87" s="173"/>
      <c r="C87" s="31" t="s">
        <v>209</v>
      </c>
      <c r="D87" s="31"/>
      <c r="E87" s="123">
        <v>0</v>
      </c>
      <c r="F87" s="123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/>
      <c r="M87" s="123">
        <v>0</v>
      </c>
      <c r="N87" s="123"/>
      <c r="O87" s="123">
        <v>0</v>
      </c>
      <c r="P87" s="279"/>
    </row>
    <row r="88" spans="1:16" s="15" customFormat="1" ht="12.3" customHeight="1" x14ac:dyDescent="0.2">
      <c r="A88" s="173"/>
      <c r="B88" s="173"/>
      <c r="C88" s="31"/>
      <c r="D88" s="31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279"/>
    </row>
    <row r="89" spans="1:16" s="15" customFormat="1" ht="12.3" customHeight="1" x14ac:dyDescent="0.2">
      <c r="A89" s="173"/>
      <c r="B89" s="173"/>
      <c r="C89" s="31"/>
      <c r="D89" s="31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279"/>
    </row>
    <row r="90" spans="1:16" ht="6" customHeight="1" x14ac:dyDescent="0.25">
      <c r="A90" s="312"/>
      <c r="B90" s="312"/>
      <c r="C90" s="27"/>
      <c r="D90" s="27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277"/>
    </row>
    <row r="91" spans="1:16" ht="6" customHeight="1" x14ac:dyDescent="0.25">
      <c r="A91" s="312"/>
      <c r="B91" s="312"/>
      <c r="C91" s="27"/>
      <c r="D91" s="27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277"/>
    </row>
    <row r="92" spans="1:16" ht="12.3" customHeight="1" x14ac:dyDescent="0.25">
      <c r="A92" s="169"/>
      <c r="B92" s="169"/>
      <c r="C92" s="2"/>
      <c r="D92" s="2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123"/>
    </row>
    <row r="93" spans="1:16" ht="12.3" customHeight="1" x14ac:dyDescent="0.25">
      <c r="A93" s="169"/>
      <c r="B93" s="169"/>
      <c r="C93" s="2"/>
      <c r="D93" s="2"/>
      <c r="E93" s="2"/>
      <c r="F93" s="2"/>
      <c r="G93" s="2"/>
      <c r="H93" s="2"/>
      <c r="I93" s="2"/>
      <c r="J93" s="2"/>
      <c r="K93" s="2"/>
      <c r="M93" s="2"/>
      <c r="P93" s="164"/>
    </row>
    <row r="94" spans="1:16" ht="12.3" customHeight="1" x14ac:dyDescent="0.25">
      <c r="A94" s="169"/>
      <c r="B94" s="169"/>
      <c r="C94" s="2"/>
      <c r="D94" s="2"/>
      <c r="E94" s="2"/>
      <c r="F94" s="2"/>
      <c r="G94" s="2"/>
      <c r="H94" s="2"/>
      <c r="I94" s="2"/>
      <c r="J94" s="2"/>
      <c r="K94" s="2"/>
      <c r="M94" s="2"/>
      <c r="P94" s="164"/>
    </row>
    <row r="95" spans="1:16" ht="12.3" customHeight="1" x14ac:dyDescent="0.25">
      <c r="A95" s="169"/>
      <c r="B95" s="169"/>
      <c r="C95" s="2"/>
      <c r="D95" s="2"/>
      <c r="E95" s="2"/>
      <c r="F95" s="2"/>
      <c r="G95" s="2"/>
      <c r="H95" s="2"/>
      <c r="I95" s="2"/>
      <c r="J95" s="2"/>
      <c r="K95" s="2"/>
      <c r="M95" s="2"/>
      <c r="P95" s="164"/>
    </row>
    <row r="96" spans="1:16" ht="12.3" customHeight="1" x14ac:dyDescent="0.25">
      <c r="A96" s="169"/>
      <c r="B96" s="169"/>
      <c r="C96" s="2"/>
      <c r="D96" s="2"/>
      <c r="E96" s="2"/>
      <c r="F96" s="2"/>
      <c r="G96" s="2"/>
      <c r="H96" s="2"/>
      <c r="I96" s="2"/>
      <c r="J96" s="2"/>
      <c r="K96" s="2"/>
      <c r="M96" s="2"/>
      <c r="P96" s="164"/>
    </row>
    <row r="97" spans="1:16" ht="18" customHeight="1" x14ac:dyDescent="0.25">
      <c r="A97" s="169"/>
      <c r="B97" s="169"/>
      <c r="C97" s="2"/>
      <c r="D97" s="2"/>
      <c r="E97" s="2"/>
      <c r="F97" s="2"/>
      <c r="G97" s="2"/>
      <c r="H97" s="2"/>
      <c r="I97" s="2"/>
      <c r="J97" s="2"/>
      <c r="K97" s="2"/>
      <c r="M97" s="2"/>
      <c r="P97" s="164"/>
    </row>
    <row r="98" spans="1:16" ht="12.3" customHeight="1" x14ac:dyDescent="0.25">
      <c r="A98" s="169"/>
      <c r="B98" s="169"/>
      <c r="C98" s="2"/>
      <c r="D98" s="2"/>
      <c r="E98" s="2"/>
      <c r="F98" s="2"/>
      <c r="G98" s="2"/>
      <c r="H98" s="2"/>
      <c r="I98" s="2"/>
      <c r="J98" s="2"/>
      <c r="K98" s="2"/>
      <c r="M98" s="2"/>
      <c r="P98" s="164"/>
    </row>
    <row r="99" spans="1:16" ht="12.3" customHeight="1" x14ac:dyDescent="0.25">
      <c r="A99" s="169"/>
      <c r="B99" s="169"/>
      <c r="C99" s="9"/>
      <c r="D99" s="9"/>
      <c r="E99" s="99"/>
      <c r="F99" s="70"/>
      <c r="G99" s="419" t="s">
        <v>27</v>
      </c>
      <c r="H99" s="419"/>
      <c r="I99" s="419"/>
      <c r="J99" s="419"/>
      <c r="K99" s="419"/>
      <c r="L99" s="71"/>
      <c r="M99" s="103"/>
      <c r="N99" s="72"/>
      <c r="O99" s="72"/>
      <c r="P99" s="170"/>
    </row>
    <row r="100" spans="1:16" ht="24" x14ac:dyDescent="0.25">
      <c r="A100" s="169"/>
      <c r="B100" s="169"/>
      <c r="C100" s="9"/>
      <c r="D100" s="9"/>
      <c r="E100" s="211" t="s">
        <v>73</v>
      </c>
      <c r="F100" s="87"/>
      <c r="G100" s="212" t="s">
        <v>5</v>
      </c>
      <c r="H100" s="212" t="s">
        <v>6</v>
      </c>
      <c r="I100" s="212" t="s">
        <v>2</v>
      </c>
      <c r="J100" s="212" t="s">
        <v>3</v>
      </c>
      <c r="K100" s="213" t="s">
        <v>72</v>
      </c>
      <c r="L100" s="88"/>
      <c r="M100" s="214" t="s">
        <v>83</v>
      </c>
      <c r="N100" s="89"/>
      <c r="O100" s="212" t="s">
        <v>1</v>
      </c>
      <c r="P100" s="171"/>
    </row>
    <row r="101" spans="1:16" ht="3" customHeight="1" x14ac:dyDescent="0.25">
      <c r="A101" s="169"/>
      <c r="B101" s="169"/>
      <c r="C101" s="9"/>
      <c r="D101" s="9"/>
      <c r="E101" s="143"/>
      <c r="F101" s="87"/>
      <c r="G101" s="89"/>
      <c r="H101" s="89"/>
      <c r="I101" s="89"/>
      <c r="J101" s="89"/>
      <c r="K101" s="144"/>
      <c r="L101" s="88"/>
      <c r="M101" s="88"/>
      <c r="N101" s="89"/>
      <c r="O101" s="89"/>
      <c r="P101" s="89"/>
    </row>
    <row r="102" spans="1:16" ht="14.4" x14ac:dyDescent="0.25">
      <c r="A102" s="286" t="s">
        <v>424</v>
      </c>
      <c r="B102" s="27"/>
      <c r="C102" s="27"/>
      <c r="D102" s="27"/>
      <c r="E102" s="382">
        <v>14</v>
      </c>
      <c r="F102" s="382"/>
      <c r="G102" s="383">
        <v>6</v>
      </c>
      <c r="H102" s="383">
        <v>3</v>
      </c>
      <c r="I102" s="383">
        <v>10</v>
      </c>
      <c r="J102" s="383">
        <v>4</v>
      </c>
      <c r="K102" s="383">
        <v>0</v>
      </c>
      <c r="L102" s="383"/>
      <c r="M102" s="383">
        <v>0</v>
      </c>
      <c r="N102" s="383"/>
      <c r="O102" s="383">
        <v>0</v>
      </c>
      <c r="P102" s="301"/>
    </row>
    <row r="103" spans="1:16" s="15" customFormat="1" ht="12.3" customHeight="1" x14ac:dyDescent="0.2">
      <c r="A103" s="314"/>
      <c r="B103" s="314" t="s">
        <v>104</v>
      </c>
      <c r="C103" s="287"/>
      <c r="D103" s="287"/>
      <c r="E103" s="309">
        <v>0</v>
      </c>
      <c r="F103" s="309"/>
      <c r="G103" s="309">
        <v>0</v>
      </c>
      <c r="H103" s="309">
        <v>0</v>
      </c>
      <c r="I103" s="309">
        <v>0</v>
      </c>
      <c r="J103" s="309">
        <v>0</v>
      </c>
      <c r="K103" s="309">
        <v>0</v>
      </c>
      <c r="L103" s="309"/>
      <c r="M103" s="309">
        <v>0</v>
      </c>
      <c r="N103" s="309"/>
      <c r="O103" s="309">
        <v>0</v>
      </c>
      <c r="P103" s="309"/>
    </row>
    <row r="104" spans="1:16" s="15" customFormat="1" ht="12.3" customHeight="1" x14ac:dyDescent="0.2">
      <c r="A104" s="173"/>
      <c r="B104" s="173"/>
      <c r="C104" s="31" t="s">
        <v>211</v>
      </c>
      <c r="D104" s="31"/>
      <c r="E104" s="363">
        <v>0</v>
      </c>
      <c r="F104" s="363"/>
      <c r="G104" s="363">
        <v>0</v>
      </c>
      <c r="H104" s="363">
        <v>0</v>
      </c>
      <c r="I104" s="363">
        <v>0</v>
      </c>
      <c r="J104" s="363">
        <v>0</v>
      </c>
      <c r="K104" s="363">
        <v>0</v>
      </c>
      <c r="L104" s="363"/>
      <c r="M104" s="363">
        <v>0</v>
      </c>
      <c r="N104" s="363"/>
      <c r="O104" s="123">
        <v>0</v>
      </c>
      <c r="P104" s="279"/>
    </row>
    <row r="105" spans="1:16" s="227" customFormat="1" ht="12.3" customHeight="1" x14ac:dyDescent="0.25">
      <c r="A105" s="312"/>
      <c r="B105" s="312"/>
      <c r="C105" s="27"/>
      <c r="D105" s="27" t="s">
        <v>213</v>
      </c>
      <c r="E105" s="360">
        <v>0</v>
      </c>
      <c r="F105" s="360"/>
      <c r="G105" s="360">
        <v>0</v>
      </c>
      <c r="H105" s="360">
        <v>0</v>
      </c>
      <c r="I105" s="360">
        <v>0</v>
      </c>
      <c r="J105" s="360">
        <v>0</v>
      </c>
      <c r="K105" s="360">
        <v>0</v>
      </c>
      <c r="L105" s="360"/>
      <c r="M105" s="360">
        <v>0</v>
      </c>
      <c r="N105" s="360"/>
      <c r="O105" s="123">
        <v>0</v>
      </c>
      <c r="P105" s="277"/>
    </row>
    <row r="106" spans="1:16" s="15" customFormat="1" ht="11.4" x14ac:dyDescent="0.2">
      <c r="A106" s="172"/>
      <c r="B106" s="172" t="s">
        <v>50</v>
      </c>
      <c r="C106" s="111"/>
      <c r="D106" s="111"/>
      <c r="E106" s="124">
        <v>0</v>
      </c>
      <c r="F106" s="124"/>
      <c r="G106" s="124">
        <v>0</v>
      </c>
      <c r="H106" s="124">
        <v>1</v>
      </c>
      <c r="I106" s="124">
        <v>0</v>
      </c>
      <c r="J106" s="124">
        <v>0</v>
      </c>
      <c r="K106" s="124">
        <v>0</v>
      </c>
      <c r="L106" s="124"/>
      <c r="M106" s="124">
        <v>0</v>
      </c>
      <c r="N106" s="124"/>
      <c r="O106" s="124">
        <v>1</v>
      </c>
      <c r="P106" s="124"/>
    </row>
    <row r="107" spans="1:16" s="15" customFormat="1" ht="11.4" x14ac:dyDescent="0.2">
      <c r="A107" s="31"/>
      <c r="B107" s="31"/>
      <c r="C107" s="31" t="s">
        <v>214</v>
      </c>
      <c r="D107" s="31"/>
      <c r="E107" s="123">
        <v>0</v>
      </c>
      <c r="F107" s="123"/>
      <c r="G107" s="123">
        <v>0</v>
      </c>
      <c r="H107" s="123">
        <v>1</v>
      </c>
      <c r="I107" s="123">
        <v>0</v>
      </c>
      <c r="J107" s="123">
        <v>0</v>
      </c>
      <c r="K107" s="123">
        <v>0</v>
      </c>
      <c r="L107" s="123"/>
      <c r="M107" s="123">
        <v>0</v>
      </c>
      <c r="N107" s="123"/>
      <c r="O107" s="123">
        <v>1</v>
      </c>
      <c r="P107" s="300"/>
    </row>
    <row r="108" spans="1:16" ht="6" customHeight="1" x14ac:dyDescent="0.25">
      <c r="A108" s="312"/>
      <c r="B108" s="312"/>
      <c r="C108" s="31"/>
      <c r="D108" s="31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64"/>
    </row>
    <row r="109" spans="1:16" s="15" customFormat="1" ht="11.4" x14ac:dyDescent="0.2">
      <c r="A109" s="172"/>
      <c r="B109" s="172" t="s">
        <v>377</v>
      </c>
      <c r="C109" s="111"/>
      <c r="D109" s="111"/>
      <c r="E109" s="124">
        <v>0</v>
      </c>
      <c r="F109" s="124"/>
      <c r="G109" s="124">
        <v>0</v>
      </c>
      <c r="H109" s="124">
        <v>0</v>
      </c>
      <c r="I109" s="124">
        <v>0</v>
      </c>
      <c r="J109" s="124">
        <v>1</v>
      </c>
      <c r="K109" s="124">
        <v>0</v>
      </c>
      <c r="L109" s="124"/>
      <c r="M109" s="124">
        <v>0</v>
      </c>
      <c r="N109" s="124"/>
      <c r="O109" s="124">
        <v>1</v>
      </c>
      <c r="P109" s="124"/>
    </row>
    <row r="110" spans="1:16" s="15" customFormat="1" ht="11.4" x14ac:dyDescent="0.2">
      <c r="A110" s="173"/>
      <c r="B110" s="173"/>
      <c r="C110" s="31" t="s">
        <v>215</v>
      </c>
      <c r="D110" s="31"/>
      <c r="E110" s="123">
        <v>0</v>
      </c>
      <c r="F110" s="123"/>
      <c r="G110" s="123">
        <v>0</v>
      </c>
      <c r="H110" s="123">
        <v>0</v>
      </c>
      <c r="I110" s="123">
        <v>0</v>
      </c>
      <c r="J110" s="123">
        <v>1</v>
      </c>
      <c r="K110" s="123">
        <v>0</v>
      </c>
      <c r="L110" s="123"/>
      <c r="M110" s="123">
        <v>0</v>
      </c>
      <c r="N110" s="123"/>
      <c r="O110" s="123">
        <v>1</v>
      </c>
      <c r="P110" s="123"/>
    </row>
    <row r="111" spans="1:16" s="227" customFormat="1" ht="12" x14ac:dyDescent="0.25">
      <c r="A111" s="312"/>
      <c r="B111" s="312"/>
      <c r="C111" s="27"/>
      <c r="D111" s="27" t="s">
        <v>216</v>
      </c>
      <c r="E111" s="122">
        <v>0</v>
      </c>
      <c r="F111" s="122"/>
      <c r="G111" s="122">
        <v>0</v>
      </c>
      <c r="H111" s="122">
        <v>0</v>
      </c>
      <c r="I111" s="122">
        <v>0</v>
      </c>
      <c r="J111" s="122">
        <v>1</v>
      </c>
      <c r="K111" s="122">
        <v>0</v>
      </c>
      <c r="L111" s="122"/>
      <c r="M111" s="122">
        <v>0</v>
      </c>
      <c r="N111" s="122"/>
      <c r="O111" s="123">
        <v>1</v>
      </c>
      <c r="P111" s="122"/>
    </row>
    <row r="112" spans="1:16" ht="6" customHeight="1" x14ac:dyDescent="0.25">
      <c r="A112" s="312"/>
      <c r="B112" s="312"/>
      <c r="C112" s="31"/>
      <c r="D112" s="31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64"/>
    </row>
    <row r="113" spans="1:16" s="15" customFormat="1" ht="11.4" x14ac:dyDescent="0.2">
      <c r="A113" s="172"/>
      <c r="B113" s="172" t="s">
        <v>112</v>
      </c>
      <c r="C113" s="111"/>
      <c r="D113" s="111"/>
      <c r="E113" s="124">
        <v>0</v>
      </c>
      <c r="F113" s="124"/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/>
      <c r="M113" s="124">
        <v>0</v>
      </c>
      <c r="N113" s="124"/>
      <c r="O113" s="124">
        <v>0</v>
      </c>
      <c r="P113" s="124"/>
    </row>
    <row r="114" spans="1:16" s="15" customFormat="1" ht="11.4" x14ac:dyDescent="0.2">
      <c r="A114" s="166"/>
      <c r="B114" s="257"/>
      <c r="C114" s="257" t="s">
        <v>218</v>
      </c>
      <c r="D114" s="257"/>
      <c r="E114" s="318">
        <v>0</v>
      </c>
      <c r="F114" s="318"/>
      <c r="G114" s="318">
        <v>0</v>
      </c>
      <c r="H114" s="318">
        <v>0</v>
      </c>
      <c r="I114" s="318">
        <v>0</v>
      </c>
      <c r="J114" s="318">
        <v>0</v>
      </c>
      <c r="K114" s="318">
        <v>0</v>
      </c>
      <c r="L114" s="318"/>
      <c r="M114" s="318">
        <v>0</v>
      </c>
      <c r="N114" s="318"/>
      <c r="O114" s="123">
        <v>0</v>
      </c>
      <c r="P114" s="318"/>
    </row>
    <row r="115" spans="1:16" s="227" customFormat="1" ht="12" x14ac:dyDescent="0.25">
      <c r="A115" s="27"/>
      <c r="B115" s="27"/>
      <c r="C115" s="27"/>
      <c r="D115" s="27" t="s">
        <v>358</v>
      </c>
      <c r="E115" s="270">
        <v>0</v>
      </c>
      <c r="F115" s="377"/>
      <c r="G115" s="271">
        <v>0</v>
      </c>
      <c r="H115" s="271">
        <v>0</v>
      </c>
      <c r="I115" s="271">
        <v>0</v>
      </c>
      <c r="J115" s="271">
        <v>0</v>
      </c>
      <c r="K115" s="271">
        <v>0</v>
      </c>
      <c r="L115" s="360"/>
      <c r="M115" s="271">
        <v>0</v>
      </c>
      <c r="N115" s="360"/>
      <c r="O115" s="123">
        <v>0</v>
      </c>
      <c r="P115" s="301"/>
    </row>
    <row r="116" spans="1:16" s="227" customFormat="1" ht="12" x14ac:dyDescent="0.25">
      <c r="A116" s="312"/>
      <c r="B116" s="312"/>
      <c r="C116" s="27"/>
      <c r="D116" s="27" t="s">
        <v>329</v>
      </c>
      <c r="E116" s="122">
        <v>0</v>
      </c>
      <c r="F116" s="122"/>
      <c r="G116" s="122">
        <v>0</v>
      </c>
      <c r="H116" s="122">
        <v>0</v>
      </c>
      <c r="I116" s="122">
        <v>0</v>
      </c>
      <c r="J116" s="122">
        <v>0</v>
      </c>
      <c r="K116" s="122">
        <v>0</v>
      </c>
      <c r="L116" s="122"/>
      <c r="M116" s="122">
        <v>0</v>
      </c>
      <c r="N116" s="122"/>
      <c r="O116" s="123">
        <v>0</v>
      </c>
      <c r="P116" s="122"/>
    </row>
    <row r="117" spans="1:16" s="227" customFormat="1" ht="12" x14ac:dyDescent="0.25">
      <c r="A117" s="312"/>
      <c r="B117" s="312"/>
      <c r="C117" s="27"/>
      <c r="D117" s="27" t="s">
        <v>219</v>
      </c>
      <c r="E117" s="122">
        <v>0</v>
      </c>
      <c r="F117" s="122"/>
      <c r="G117" s="122">
        <v>0</v>
      </c>
      <c r="H117" s="122">
        <v>0</v>
      </c>
      <c r="I117" s="122">
        <v>0</v>
      </c>
      <c r="J117" s="122">
        <v>0</v>
      </c>
      <c r="K117" s="122">
        <v>0</v>
      </c>
      <c r="L117" s="122"/>
      <c r="M117" s="122">
        <v>0</v>
      </c>
      <c r="N117" s="122"/>
      <c r="O117" s="123">
        <v>0</v>
      </c>
      <c r="P117" s="122"/>
    </row>
    <row r="118" spans="1:16" ht="6" customHeight="1" x14ac:dyDescent="0.25">
      <c r="A118" s="312"/>
      <c r="B118" s="312"/>
      <c r="C118" s="31"/>
      <c r="D118" s="27"/>
      <c r="E118" s="122"/>
      <c r="F118" s="122"/>
      <c r="G118" s="122"/>
      <c r="H118" s="122"/>
      <c r="I118" s="122"/>
      <c r="J118" s="122"/>
      <c r="K118" s="122"/>
      <c r="L118" s="123"/>
      <c r="M118" s="123"/>
      <c r="N118" s="123"/>
      <c r="O118" s="123"/>
      <c r="P118" s="164"/>
    </row>
    <row r="119" spans="1:16" s="15" customFormat="1" ht="11.4" x14ac:dyDescent="0.2">
      <c r="A119" s="172"/>
      <c r="B119" s="172" t="s">
        <v>378</v>
      </c>
      <c r="C119" s="111"/>
      <c r="D119" s="111"/>
      <c r="E119" s="124">
        <v>1</v>
      </c>
      <c r="F119" s="124"/>
      <c r="G119" s="124">
        <v>0</v>
      </c>
      <c r="H119" s="124">
        <v>0</v>
      </c>
      <c r="I119" s="124">
        <v>0</v>
      </c>
      <c r="J119" s="124">
        <v>0</v>
      </c>
      <c r="K119" s="124">
        <v>0</v>
      </c>
      <c r="L119" s="124"/>
      <c r="M119" s="124">
        <v>0</v>
      </c>
      <c r="N119" s="124"/>
      <c r="O119" s="124">
        <v>1</v>
      </c>
      <c r="P119" s="124"/>
    </row>
    <row r="120" spans="1:16" s="15" customFormat="1" ht="11.4" x14ac:dyDescent="0.2">
      <c r="A120" s="173"/>
      <c r="B120" s="173"/>
      <c r="C120" s="31" t="s">
        <v>227</v>
      </c>
      <c r="D120" s="31"/>
      <c r="E120" s="123">
        <v>0</v>
      </c>
      <c r="F120" s="123"/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/>
      <c r="M120" s="123">
        <v>0</v>
      </c>
      <c r="N120" s="123"/>
      <c r="O120" s="123">
        <v>0</v>
      </c>
      <c r="P120" s="123"/>
    </row>
    <row r="121" spans="1:16" s="227" customFormat="1" ht="12" x14ac:dyDescent="0.25">
      <c r="A121" s="312"/>
      <c r="B121" s="312"/>
      <c r="C121" s="27"/>
      <c r="D121" s="27" t="s">
        <v>226</v>
      </c>
      <c r="E121" s="122">
        <v>0</v>
      </c>
      <c r="F121" s="122"/>
      <c r="G121" s="122">
        <v>0</v>
      </c>
      <c r="H121" s="122">
        <v>0</v>
      </c>
      <c r="I121" s="122">
        <v>0</v>
      </c>
      <c r="J121" s="122">
        <v>0</v>
      </c>
      <c r="K121" s="122">
        <v>0</v>
      </c>
      <c r="L121" s="122"/>
      <c r="M121" s="122">
        <v>0</v>
      </c>
      <c r="N121" s="122"/>
      <c r="O121" s="123">
        <v>0</v>
      </c>
      <c r="P121" s="122"/>
    </row>
    <row r="122" spans="1:16" s="227" customFormat="1" ht="12" x14ac:dyDescent="0.25">
      <c r="A122" s="312"/>
      <c r="B122" s="312"/>
      <c r="C122" s="27"/>
      <c r="D122" s="27" t="s">
        <v>228</v>
      </c>
      <c r="E122" s="122">
        <v>1</v>
      </c>
      <c r="F122" s="122"/>
      <c r="G122" s="122">
        <v>0</v>
      </c>
      <c r="H122" s="122">
        <v>0</v>
      </c>
      <c r="I122" s="122">
        <v>0</v>
      </c>
      <c r="J122" s="122">
        <v>0</v>
      </c>
      <c r="K122" s="122">
        <v>0</v>
      </c>
      <c r="L122" s="122"/>
      <c r="M122" s="122">
        <v>0</v>
      </c>
      <c r="N122" s="122"/>
      <c r="O122" s="123">
        <v>1</v>
      </c>
      <c r="P122" s="122"/>
    </row>
    <row r="123" spans="1:16" ht="6" customHeight="1" x14ac:dyDescent="0.25">
      <c r="A123" s="27"/>
      <c r="B123" s="27"/>
      <c r="C123" s="27"/>
      <c r="D123" s="27"/>
      <c r="E123" s="270"/>
      <c r="F123" s="377"/>
      <c r="G123" s="271"/>
      <c r="H123" s="271"/>
      <c r="I123" s="271"/>
      <c r="J123" s="271"/>
      <c r="K123" s="271"/>
      <c r="L123" s="360"/>
      <c r="M123" s="271"/>
      <c r="N123" s="360"/>
      <c r="O123" s="360"/>
      <c r="P123" s="310"/>
    </row>
    <row r="124" spans="1:16" s="15" customFormat="1" ht="11.4" x14ac:dyDescent="0.2">
      <c r="A124" s="172"/>
      <c r="B124" s="172" t="s">
        <v>68</v>
      </c>
      <c r="C124" s="111"/>
      <c r="D124" s="111"/>
      <c r="E124" s="124">
        <v>0</v>
      </c>
      <c r="F124" s="124"/>
      <c r="G124" s="124">
        <v>2</v>
      </c>
      <c r="H124" s="124">
        <v>0</v>
      </c>
      <c r="I124" s="124">
        <v>1</v>
      </c>
      <c r="J124" s="124">
        <v>0</v>
      </c>
      <c r="K124" s="124">
        <v>0</v>
      </c>
      <c r="L124" s="124"/>
      <c r="M124" s="124">
        <v>0</v>
      </c>
      <c r="N124" s="124"/>
      <c r="O124" s="124">
        <v>3</v>
      </c>
      <c r="P124" s="124"/>
    </row>
    <row r="125" spans="1:16" s="15" customFormat="1" ht="11.4" x14ac:dyDescent="0.2">
      <c r="A125" s="173"/>
      <c r="B125" s="173"/>
      <c r="C125" s="31" t="s">
        <v>427</v>
      </c>
      <c r="D125" s="31"/>
      <c r="E125" s="123">
        <v>0</v>
      </c>
      <c r="F125" s="123"/>
      <c r="G125" s="123">
        <v>0</v>
      </c>
      <c r="H125" s="123">
        <v>0</v>
      </c>
      <c r="I125" s="123">
        <v>0</v>
      </c>
      <c r="J125" s="123">
        <v>0</v>
      </c>
      <c r="K125" s="123">
        <v>0</v>
      </c>
      <c r="L125" s="123"/>
      <c r="M125" s="123">
        <v>0</v>
      </c>
      <c r="N125" s="123"/>
      <c r="O125" s="123">
        <v>0</v>
      </c>
      <c r="P125" s="123"/>
    </row>
    <row r="126" spans="1:16" s="227" customFormat="1" ht="12" x14ac:dyDescent="0.25">
      <c r="A126" s="312"/>
      <c r="B126" s="312"/>
      <c r="C126" s="27"/>
      <c r="D126" s="27" t="s">
        <v>229</v>
      </c>
      <c r="E126" s="122">
        <v>0</v>
      </c>
      <c r="F126" s="122"/>
      <c r="G126" s="122">
        <v>0</v>
      </c>
      <c r="H126" s="122">
        <v>0</v>
      </c>
      <c r="I126" s="122">
        <v>0</v>
      </c>
      <c r="J126" s="122">
        <v>0</v>
      </c>
      <c r="K126" s="122">
        <v>0</v>
      </c>
      <c r="L126" s="122"/>
      <c r="M126" s="122">
        <v>0</v>
      </c>
      <c r="N126" s="122"/>
      <c r="O126" s="123">
        <v>0</v>
      </c>
      <c r="P126" s="122"/>
    </row>
    <row r="127" spans="1:16" s="15" customFormat="1" ht="11.4" x14ac:dyDescent="0.2">
      <c r="A127" s="173"/>
      <c r="B127" s="173"/>
      <c r="C127" s="31" t="s">
        <v>230</v>
      </c>
      <c r="D127" s="31"/>
      <c r="E127" s="123">
        <v>0</v>
      </c>
      <c r="F127" s="123"/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/>
      <c r="M127" s="123">
        <v>0</v>
      </c>
      <c r="N127" s="123"/>
      <c r="O127" s="123">
        <v>0</v>
      </c>
      <c r="P127" s="123"/>
    </row>
    <row r="128" spans="1:16" s="227" customFormat="1" ht="12" x14ac:dyDescent="0.25">
      <c r="A128" s="27"/>
      <c r="B128" s="27"/>
      <c r="C128" s="27"/>
      <c r="D128" s="27" t="s">
        <v>231</v>
      </c>
      <c r="E128" s="270">
        <v>0</v>
      </c>
      <c r="F128" s="377"/>
      <c r="G128" s="271">
        <v>0</v>
      </c>
      <c r="H128" s="271">
        <v>0</v>
      </c>
      <c r="I128" s="271">
        <v>0</v>
      </c>
      <c r="J128" s="271">
        <v>0</v>
      </c>
      <c r="K128" s="271">
        <v>0</v>
      </c>
      <c r="L128" s="360"/>
      <c r="M128" s="271">
        <v>0</v>
      </c>
      <c r="N128" s="360"/>
      <c r="O128" s="123">
        <v>0</v>
      </c>
      <c r="P128" s="301"/>
    </row>
    <row r="129" spans="1:16" s="15" customFormat="1" ht="11.4" x14ac:dyDescent="0.2">
      <c r="A129" s="173"/>
      <c r="B129" s="173"/>
      <c r="C129" s="31" t="s">
        <v>232</v>
      </c>
      <c r="D129" s="31"/>
      <c r="E129" s="123">
        <v>0</v>
      </c>
      <c r="F129" s="123"/>
      <c r="G129" s="123">
        <v>2</v>
      </c>
      <c r="H129" s="123">
        <v>0</v>
      </c>
      <c r="I129" s="123">
        <v>1</v>
      </c>
      <c r="J129" s="123">
        <v>0</v>
      </c>
      <c r="K129" s="123">
        <v>0</v>
      </c>
      <c r="L129" s="123"/>
      <c r="M129" s="123">
        <v>0</v>
      </c>
      <c r="N129" s="123"/>
      <c r="O129" s="123">
        <v>3</v>
      </c>
      <c r="P129" s="123"/>
    </row>
    <row r="130" spans="1:16" s="227" customFormat="1" ht="12" x14ac:dyDescent="0.25">
      <c r="A130" s="312"/>
      <c r="B130" s="312"/>
      <c r="C130" s="27"/>
      <c r="D130" s="27" t="s">
        <v>233</v>
      </c>
      <c r="E130" s="122">
        <v>0</v>
      </c>
      <c r="F130" s="122"/>
      <c r="G130" s="122">
        <v>0</v>
      </c>
      <c r="H130" s="122">
        <v>0</v>
      </c>
      <c r="I130" s="122">
        <v>0</v>
      </c>
      <c r="J130" s="122">
        <v>0</v>
      </c>
      <c r="K130" s="122">
        <v>0</v>
      </c>
      <c r="L130" s="122"/>
      <c r="M130" s="122">
        <v>0</v>
      </c>
      <c r="N130" s="122"/>
      <c r="O130" s="123">
        <v>0</v>
      </c>
      <c r="P130" s="122"/>
    </row>
    <row r="131" spans="1:16" s="227" customFormat="1" ht="12" x14ac:dyDescent="0.25">
      <c r="A131" s="312"/>
      <c r="B131" s="312"/>
      <c r="C131" s="27"/>
      <c r="D131" s="27" t="s">
        <v>389</v>
      </c>
      <c r="E131" s="122">
        <v>0</v>
      </c>
      <c r="F131" s="122"/>
      <c r="G131" s="122">
        <v>2</v>
      </c>
      <c r="H131" s="122">
        <v>0</v>
      </c>
      <c r="I131" s="122">
        <v>1</v>
      </c>
      <c r="J131" s="122">
        <v>0</v>
      </c>
      <c r="K131" s="122">
        <v>0</v>
      </c>
      <c r="L131" s="122"/>
      <c r="M131" s="122">
        <v>0</v>
      </c>
      <c r="N131" s="122"/>
      <c r="O131" s="123">
        <v>3</v>
      </c>
      <c r="P131" s="122"/>
    </row>
    <row r="132" spans="1:16" ht="6" customHeight="1" x14ac:dyDescent="0.25">
      <c r="A132" s="312"/>
      <c r="B132" s="312"/>
      <c r="C132" s="27"/>
      <c r="D132" s="27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65"/>
    </row>
    <row r="133" spans="1:16" s="15" customFormat="1" ht="11.4" x14ac:dyDescent="0.2">
      <c r="A133" s="172"/>
      <c r="B133" s="172" t="s">
        <v>116</v>
      </c>
      <c r="C133" s="111"/>
      <c r="D133" s="111"/>
      <c r="E133" s="124">
        <v>2</v>
      </c>
      <c r="F133" s="124"/>
      <c r="G133" s="124">
        <v>2</v>
      </c>
      <c r="H133" s="124">
        <v>1</v>
      </c>
      <c r="I133" s="124">
        <v>2</v>
      </c>
      <c r="J133" s="124"/>
      <c r="K133" s="124">
        <v>0</v>
      </c>
      <c r="L133" s="124"/>
      <c r="M133" s="124">
        <v>0</v>
      </c>
      <c r="N133" s="124"/>
      <c r="O133" s="124">
        <v>7</v>
      </c>
      <c r="P133" s="124"/>
    </row>
    <row r="134" spans="1:16" s="15" customFormat="1" ht="11.25" customHeight="1" x14ac:dyDescent="0.2">
      <c r="A134" s="313"/>
      <c r="B134" s="313"/>
      <c r="C134" s="73" t="s">
        <v>234</v>
      </c>
      <c r="D134" s="73"/>
      <c r="E134" s="221">
        <v>0</v>
      </c>
      <c r="F134" s="221"/>
      <c r="G134" s="221">
        <v>1</v>
      </c>
      <c r="H134" s="221">
        <v>1</v>
      </c>
      <c r="I134" s="221">
        <v>2</v>
      </c>
      <c r="J134" s="221">
        <v>0</v>
      </c>
      <c r="K134" s="221">
        <v>0</v>
      </c>
      <c r="L134" s="221"/>
      <c r="M134" s="221">
        <v>0</v>
      </c>
      <c r="N134" s="221"/>
      <c r="O134" s="123">
        <v>4</v>
      </c>
      <c r="P134" s="221"/>
    </row>
    <row r="135" spans="1:16" s="15" customFormat="1" ht="11.25" customHeight="1" x14ac:dyDescent="0.25">
      <c r="A135" s="313"/>
      <c r="B135" s="313"/>
      <c r="C135" s="73"/>
      <c r="D135" s="205" t="s">
        <v>118</v>
      </c>
      <c r="E135" s="221">
        <v>2</v>
      </c>
      <c r="F135" s="221"/>
      <c r="G135" s="209">
        <v>1</v>
      </c>
      <c r="H135" s="209">
        <v>1</v>
      </c>
      <c r="I135" s="209">
        <v>1</v>
      </c>
      <c r="J135" s="221">
        <v>0</v>
      </c>
      <c r="K135" s="221">
        <v>0</v>
      </c>
      <c r="L135" s="221"/>
      <c r="M135" s="221">
        <v>0</v>
      </c>
      <c r="N135" s="221"/>
      <c r="O135" s="123">
        <v>5</v>
      </c>
      <c r="P135" s="221"/>
    </row>
    <row r="136" spans="1:16" s="227" customFormat="1" ht="12.3" customHeight="1" x14ac:dyDescent="0.25">
      <c r="A136" s="312"/>
      <c r="B136" s="312"/>
      <c r="C136" s="27"/>
      <c r="D136" s="27" t="s">
        <v>235</v>
      </c>
      <c r="E136" s="122">
        <v>0</v>
      </c>
      <c r="F136" s="122"/>
      <c r="G136" s="122">
        <v>1</v>
      </c>
      <c r="H136" s="122">
        <v>0</v>
      </c>
      <c r="I136" s="122">
        <v>0</v>
      </c>
      <c r="J136" s="122">
        <v>0</v>
      </c>
      <c r="K136" s="122">
        <v>0</v>
      </c>
      <c r="L136" s="122"/>
      <c r="M136" s="122">
        <v>0</v>
      </c>
      <c r="N136" s="122"/>
      <c r="O136" s="123">
        <v>1</v>
      </c>
      <c r="P136" s="122"/>
    </row>
    <row r="137" spans="1:16" s="227" customFormat="1" ht="12.3" customHeight="1" x14ac:dyDescent="0.25">
      <c r="A137" s="312"/>
      <c r="B137" s="312"/>
      <c r="C137" s="27"/>
      <c r="D137" s="27" t="s">
        <v>390</v>
      </c>
      <c r="E137" s="122">
        <v>0</v>
      </c>
      <c r="F137" s="122"/>
      <c r="G137" s="122">
        <v>0</v>
      </c>
      <c r="H137" s="122">
        <v>0</v>
      </c>
      <c r="I137" s="122">
        <v>1</v>
      </c>
      <c r="J137" s="122">
        <v>0</v>
      </c>
      <c r="K137" s="122">
        <v>0</v>
      </c>
      <c r="L137" s="122"/>
      <c r="M137" s="122">
        <v>0</v>
      </c>
      <c r="N137" s="122"/>
      <c r="O137" s="123">
        <v>1</v>
      </c>
      <c r="P137" s="122"/>
    </row>
    <row r="138" spans="1:16" s="227" customFormat="1" ht="12.3" customHeight="1" x14ac:dyDescent="0.25">
      <c r="A138" s="312"/>
      <c r="B138" s="312"/>
      <c r="C138" s="27"/>
      <c r="D138" s="27" t="s">
        <v>236</v>
      </c>
      <c r="E138" s="122">
        <v>0</v>
      </c>
      <c r="F138" s="122"/>
      <c r="G138" s="122">
        <v>0</v>
      </c>
      <c r="H138" s="122">
        <v>0</v>
      </c>
      <c r="I138" s="122">
        <v>0</v>
      </c>
      <c r="J138" s="122">
        <v>0</v>
      </c>
      <c r="K138" s="122">
        <v>0</v>
      </c>
      <c r="L138" s="122"/>
      <c r="M138" s="122">
        <v>0</v>
      </c>
      <c r="N138" s="122"/>
      <c r="O138" s="123">
        <v>0</v>
      </c>
      <c r="P138" s="122"/>
    </row>
    <row r="139" spans="1:16" ht="6" customHeight="1" x14ac:dyDescent="0.25">
      <c r="A139" s="312"/>
      <c r="B139" s="312"/>
      <c r="C139" s="27"/>
      <c r="D139" s="27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65"/>
    </row>
    <row r="140" spans="1:16" ht="6" customHeight="1" x14ac:dyDescent="0.25">
      <c r="A140" s="312"/>
      <c r="B140" s="312"/>
      <c r="C140" s="27"/>
      <c r="D140" s="27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</row>
    <row r="141" spans="1:16" ht="12.3" customHeight="1" x14ac:dyDescent="0.25">
      <c r="A141" s="27"/>
      <c r="B141" s="27"/>
      <c r="C141" s="27"/>
      <c r="D141" s="27"/>
      <c r="P141" s="247"/>
    </row>
    <row r="142" spans="1:16" ht="12.3" customHeight="1" x14ac:dyDescent="0.25">
      <c r="A142" s="27"/>
      <c r="B142" s="27"/>
      <c r="C142" s="27"/>
      <c r="D142" s="27"/>
      <c r="P142" s="247"/>
    </row>
    <row r="143" spans="1:16" ht="12.3" customHeight="1" x14ac:dyDescent="0.25">
      <c r="P143" s="247"/>
    </row>
    <row r="144" spans="1:16" ht="12.3" customHeight="1" x14ac:dyDescent="0.25">
      <c r="P144" s="247"/>
    </row>
    <row r="145" spans="1:16" ht="12.3" customHeight="1" x14ac:dyDescent="0.25">
      <c r="P145" s="247"/>
    </row>
    <row r="146" spans="1:16" ht="19.95" customHeight="1" x14ac:dyDescent="0.25">
      <c r="P146" s="247"/>
    </row>
    <row r="147" spans="1:16" ht="12.3" customHeight="1" x14ac:dyDescent="0.25">
      <c r="A147" s="169"/>
      <c r="B147" s="169"/>
      <c r="C147" s="9"/>
      <c r="D147" s="9"/>
      <c r="E147" s="99"/>
      <c r="F147" s="70"/>
      <c r="G147" s="419" t="s">
        <v>27</v>
      </c>
      <c r="H147" s="419"/>
      <c r="I147" s="419"/>
      <c r="J147" s="419"/>
      <c r="K147" s="419"/>
      <c r="L147" s="71"/>
      <c r="M147" s="103"/>
      <c r="N147" s="72"/>
      <c r="O147" s="72"/>
      <c r="P147" s="170"/>
    </row>
    <row r="148" spans="1:16" ht="24" customHeight="1" x14ac:dyDescent="0.25">
      <c r="A148" s="169"/>
      <c r="B148" s="169"/>
      <c r="C148" s="9"/>
      <c r="D148" s="9"/>
      <c r="E148" s="211" t="s">
        <v>73</v>
      </c>
      <c r="F148" s="87"/>
      <c r="G148" s="212" t="s">
        <v>5</v>
      </c>
      <c r="H148" s="212" t="s">
        <v>6</v>
      </c>
      <c r="I148" s="212" t="s">
        <v>2</v>
      </c>
      <c r="J148" s="212" t="s">
        <v>3</v>
      </c>
      <c r="K148" s="213" t="s">
        <v>72</v>
      </c>
      <c r="L148" s="88"/>
      <c r="M148" s="214" t="s">
        <v>83</v>
      </c>
      <c r="N148" s="89"/>
      <c r="O148" s="212" t="s">
        <v>1</v>
      </c>
      <c r="P148" s="171"/>
    </row>
    <row r="149" spans="1:16" ht="3" customHeight="1" x14ac:dyDescent="0.25">
      <c r="A149" s="169"/>
      <c r="B149" s="169"/>
      <c r="C149" s="9"/>
      <c r="D149" s="9"/>
      <c r="E149" s="143"/>
      <c r="F149" s="87"/>
      <c r="G149" s="89"/>
      <c r="H149" s="89"/>
      <c r="I149" s="89"/>
      <c r="J149" s="89"/>
      <c r="K149" s="144"/>
      <c r="L149" s="88"/>
      <c r="M149" s="88"/>
      <c r="N149" s="89"/>
      <c r="O149" s="89"/>
      <c r="P149" s="89"/>
    </row>
    <row r="150" spans="1:16" s="15" customFormat="1" ht="12.3" customHeight="1" x14ac:dyDescent="0.2">
      <c r="A150" s="172"/>
      <c r="B150" s="172" t="s">
        <v>391</v>
      </c>
      <c r="C150" s="111"/>
      <c r="D150" s="111"/>
      <c r="E150" s="124">
        <v>0</v>
      </c>
      <c r="F150" s="124"/>
      <c r="G150" s="124">
        <v>0</v>
      </c>
      <c r="H150" s="124">
        <v>0</v>
      </c>
      <c r="I150" s="124">
        <v>0</v>
      </c>
      <c r="J150" s="124">
        <v>1</v>
      </c>
      <c r="K150" s="124">
        <v>0</v>
      </c>
      <c r="L150" s="124"/>
      <c r="M150" s="124">
        <v>0</v>
      </c>
      <c r="N150" s="124"/>
      <c r="O150" s="124">
        <v>1</v>
      </c>
      <c r="P150" s="124"/>
    </row>
    <row r="151" spans="1:16" s="15" customFormat="1" ht="12.3" customHeight="1" x14ac:dyDescent="0.2">
      <c r="A151" s="173"/>
      <c r="B151" s="173"/>
      <c r="C151" s="31" t="s">
        <v>237</v>
      </c>
      <c r="D151" s="31"/>
      <c r="E151" s="123">
        <v>0</v>
      </c>
      <c r="F151" s="123"/>
      <c r="G151" s="123">
        <v>0</v>
      </c>
      <c r="H151" s="123">
        <v>0</v>
      </c>
      <c r="I151" s="123">
        <v>0</v>
      </c>
      <c r="J151" s="123">
        <v>1</v>
      </c>
      <c r="K151" s="123">
        <v>0</v>
      </c>
      <c r="L151" s="123"/>
      <c r="M151" s="123">
        <v>0</v>
      </c>
      <c r="N151" s="123"/>
      <c r="O151" s="123">
        <v>1</v>
      </c>
      <c r="P151" s="123"/>
    </row>
    <row r="152" spans="1:16" ht="6" customHeight="1" x14ac:dyDescent="0.25">
      <c r="A152" s="312"/>
      <c r="B152" s="312"/>
      <c r="C152" s="27"/>
      <c r="D152" s="27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65"/>
    </row>
    <row r="153" spans="1:16" s="15" customFormat="1" ht="12.3" customHeight="1" x14ac:dyDescent="0.2">
      <c r="A153" s="172"/>
      <c r="B153" s="172" t="s">
        <v>240</v>
      </c>
      <c r="C153" s="111"/>
      <c r="D153" s="111"/>
      <c r="E153" s="124">
        <v>0</v>
      </c>
      <c r="F153" s="124"/>
      <c r="G153" s="124">
        <v>0</v>
      </c>
      <c r="H153" s="124">
        <v>0</v>
      </c>
      <c r="I153" s="124">
        <v>0</v>
      </c>
      <c r="J153" s="124">
        <v>0</v>
      </c>
      <c r="K153" s="124">
        <v>0</v>
      </c>
      <c r="L153" s="124"/>
      <c r="M153" s="124">
        <v>0</v>
      </c>
      <c r="N153" s="124"/>
      <c r="O153" s="124">
        <v>0</v>
      </c>
      <c r="P153" s="124"/>
    </row>
    <row r="154" spans="1:16" s="15" customFormat="1" ht="11.4" x14ac:dyDescent="0.2">
      <c r="A154" s="173"/>
      <c r="B154" s="173"/>
      <c r="C154" s="31" t="s">
        <v>238</v>
      </c>
      <c r="D154" s="31"/>
      <c r="E154" s="123">
        <v>0</v>
      </c>
      <c r="F154" s="123"/>
      <c r="G154" s="123">
        <v>0</v>
      </c>
      <c r="H154" s="123">
        <v>0</v>
      </c>
      <c r="I154" s="123">
        <v>0</v>
      </c>
      <c r="J154" s="123">
        <v>0</v>
      </c>
      <c r="K154" s="123">
        <v>0</v>
      </c>
      <c r="L154" s="123"/>
      <c r="M154" s="123">
        <v>0</v>
      </c>
      <c r="N154" s="123"/>
      <c r="O154" s="123">
        <v>0</v>
      </c>
      <c r="P154" s="123"/>
    </row>
    <row r="155" spans="1:16" s="227" customFormat="1" ht="12.3" customHeight="1" x14ac:dyDescent="0.25">
      <c r="A155" s="315"/>
      <c r="B155" s="315"/>
      <c r="C155" s="205"/>
      <c r="D155" s="205" t="s">
        <v>332</v>
      </c>
      <c r="E155" s="209">
        <v>0</v>
      </c>
      <c r="F155" s="209"/>
      <c r="G155" s="209">
        <v>0</v>
      </c>
      <c r="H155" s="209">
        <v>0</v>
      </c>
      <c r="I155" s="209">
        <v>0</v>
      </c>
      <c r="J155" s="209">
        <v>0</v>
      </c>
      <c r="K155" s="209">
        <v>0</v>
      </c>
      <c r="L155" s="209"/>
      <c r="M155" s="209">
        <v>0</v>
      </c>
      <c r="N155" s="209"/>
      <c r="O155" s="209">
        <v>0</v>
      </c>
      <c r="P155" s="209"/>
    </row>
    <row r="156" spans="1:16" s="227" customFormat="1" ht="12.3" customHeight="1" x14ac:dyDescent="0.25">
      <c r="A156" s="312"/>
      <c r="B156" s="312"/>
      <c r="C156" s="27"/>
      <c r="D156" s="27" t="s">
        <v>240</v>
      </c>
      <c r="E156" s="122">
        <v>0</v>
      </c>
      <c r="F156" s="122"/>
      <c r="G156" s="122">
        <v>0</v>
      </c>
      <c r="H156" s="122">
        <v>0</v>
      </c>
      <c r="I156" s="122">
        <v>0</v>
      </c>
      <c r="J156" s="122">
        <v>0</v>
      </c>
      <c r="K156" s="122">
        <v>0</v>
      </c>
      <c r="L156" s="122"/>
      <c r="M156" s="122">
        <v>0</v>
      </c>
      <c r="N156" s="122"/>
      <c r="O156" s="122">
        <v>0</v>
      </c>
      <c r="P156" s="122"/>
    </row>
    <row r="157" spans="1:16" s="227" customFormat="1" ht="12.3" customHeight="1" x14ac:dyDescent="0.25">
      <c r="A157" s="312"/>
      <c r="B157" s="312"/>
      <c r="C157" s="27"/>
      <c r="D157" s="27" t="s">
        <v>241</v>
      </c>
      <c r="E157" s="122">
        <v>0</v>
      </c>
      <c r="F157" s="122"/>
      <c r="G157" s="122">
        <v>0</v>
      </c>
      <c r="H157" s="122">
        <v>0</v>
      </c>
      <c r="I157" s="122">
        <v>0</v>
      </c>
      <c r="J157" s="122">
        <v>0</v>
      </c>
      <c r="K157" s="122">
        <v>0</v>
      </c>
      <c r="L157" s="122"/>
      <c r="M157" s="122">
        <v>0</v>
      </c>
      <c r="N157" s="122"/>
      <c r="O157" s="122">
        <v>0</v>
      </c>
      <c r="P157" s="122"/>
    </row>
    <row r="158" spans="1:16" s="15" customFormat="1" ht="12.3" customHeight="1" x14ac:dyDescent="0.2">
      <c r="A158" s="172"/>
      <c r="B158" s="172" t="s">
        <v>392</v>
      </c>
      <c r="C158" s="111"/>
      <c r="D158" s="111"/>
      <c r="E158" s="124">
        <v>2</v>
      </c>
      <c r="F158" s="124"/>
      <c r="G158" s="124">
        <v>0</v>
      </c>
      <c r="H158" s="124">
        <v>0</v>
      </c>
      <c r="I158" s="124">
        <v>0</v>
      </c>
      <c r="J158" s="124">
        <v>1</v>
      </c>
      <c r="K158" s="124">
        <v>0</v>
      </c>
      <c r="L158" s="124"/>
      <c r="M158" s="124">
        <v>0</v>
      </c>
      <c r="N158" s="124"/>
      <c r="O158" s="124">
        <v>3</v>
      </c>
      <c r="P158" s="285"/>
    </row>
    <row r="159" spans="1:16" s="15" customFormat="1" ht="12.3" customHeight="1" x14ac:dyDescent="0.2">
      <c r="A159" s="31"/>
      <c r="B159" s="31"/>
      <c r="C159" s="31" t="s">
        <v>350</v>
      </c>
      <c r="D159" s="31"/>
      <c r="E159" s="123">
        <v>0</v>
      </c>
      <c r="F159" s="123"/>
      <c r="G159" s="123">
        <v>0</v>
      </c>
      <c r="H159" s="123">
        <v>0</v>
      </c>
      <c r="I159" s="123">
        <v>0</v>
      </c>
      <c r="J159" s="123">
        <v>0</v>
      </c>
      <c r="K159" s="123">
        <v>0</v>
      </c>
      <c r="L159" s="123"/>
      <c r="M159" s="123">
        <v>0</v>
      </c>
      <c r="N159" s="123"/>
      <c r="O159" s="123">
        <v>0</v>
      </c>
      <c r="P159" s="284"/>
    </row>
    <row r="160" spans="1:16" s="15" customFormat="1" ht="12.3" customHeight="1" x14ac:dyDescent="0.2">
      <c r="A160" s="31"/>
      <c r="B160" s="31"/>
      <c r="C160" s="31" t="s">
        <v>242</v>
      </c>
      <c r="D160" s="31"/>
      <c r="E160" s="123">
        <v>2</v>
      </c>
      <c r="F160" s="123"/>
      <c r="G160" s="123">
        <v>0</v>
      </c>
      <c r="H160" s="123">
        <v>0</v>
      </c>
      <c r="I160" s="123">
        <v>0</v>
      </c>
      <c r="J160" s="123">
        <v>1</v>
      </c>
      <c r="K160" s="123">
        <v>0</v>
      </c>
      <c r="L160" s="123"/>
      <c r="M160" s="123">
        <v>0</v>
      </c>
      <c r="N160" s="123"/>
      <c r="O160" s="123">
        <v>3</v>
      </c>
      <c r="P160" s="284"/>
    </row>
    <row r="161" spans="1:16" ht="6" customHeight="1" x14ac:dyDescent="0.25">
      <c r="A161" s="27"/>
      <c r="B161" s="27"/>
      <c r="C161" s="27"/>
      <c r="D161" s="27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280"/>
    </row>
    <row r="162" spans="1:16" s="15" customFormat="1" ht="12.3" customHeight="1" x14ac:dyDescent="0.2">
      <c r="A162" s="172"/>
      <c r="B162" s="172" t="s">
        <v>393</v>
      </c>
      <c r="C162" s="111"/>
      <c r="D162" s="111"/>
      <c r="E162" s="124">
        <v>1</v>
      </c>
      <c r="F162" s="124"/>
      <c r="G162" s="124">
        <v>1</v>
      </c>
      <c r="H162" s="124">
        <v>0</v>
      </c>
      <c r="I162" s="124">
        <v>0</v>
      </c>
      <c r="J162" s="124">
        <v>0</v>
      </c>
      <c r="K162" s="124">
        <v>0</v>
      </c>
      <c r="L162" s="124"/>
      <c r="M162" s="124">
        <v>0</v>
      </c>
      <c r="N162" s="124"/>
      <c r="O162" s="124">
        <v>2</v>
      </c>
      <c r="P162" s="285"/>
    </row>
    <row r="163" spans="1:16" s="15" customFormat="1" ht="11.4" x14ac:dyDescent="0.2">
      <c r="A163" s="173"/>
      <c r="B163" s="173"/>
      <c r="C163" s="31" t="s">
        <v>243</v>
      </c>
      <c r="D163" s="31"/>
      <c r="E163" s="123">
        <v>1</v>
      </c>
      <c r="F163" s="123"/>
      <c r="G163" s="123">
        <v>1</v>
      </c>
      <c r="H163" s="123">
        <v>0</v>
      </c>
      <c r="I163" s="123">
        <v>0</v>
      </c>
      <c r="J163" s="123">
        <v>0</v>
      </c>
      <c r="K163" s="123">
        <v>0</v>
      </c>
      <c r="L163" s="123"/>
      <c r="M163" s="123">
        <v>0</v>
      </c>
      <c r="N163" s="123"/>
      <c r="O163" s="123">
        <v>2</v>
      </c>
      <c r="P163" s="279"/>
    </row>
    <row r="164" spans="1:16" ht="6" customHeight="1" x14ac:dyDescent="0.25">
      <c r="A164" s="27"/>
      <c r="B164" s="27"/>
      <c r="C164" s="27"/>
      <c r="D164" s="27"/>
      <c r="E164" s="360"/>
      <c r="F164" s="360"/>
      <c r="G164" s="360"/>
      <c r="H164" s="360"/>
      <c r="I164" s="360"/>
      <c r="J164" s="360"/>
      <c r="K164" s="360"/>
      <c r="L164" s="360"/>
      <c r="M164" s="360"/>
      <c r="N164" s="360"/>
      <c r="O164" s="360"/>
      <c r="P164" s="306"/>
    </row>
    <row r="165" spans="1:16" s="15" customFormat="1" ht="12.3" customHeight="1" x14ac:dyDescent="0.2">
      <c r="A165" s="172"/>
      <c r="B165" s="172" t="s">
        <v>133</v>
      </c>
      <c r="C165" s="111"/>
      <c r="D165" s="111"/>
      <c r="E165" s="124">
        <v>6</v>
      </c>
      <c r="F165" s="124"/>
      <c r="G165" s="124">
        <v>0</v>
      </c>
      <c r="H165" s="124">
        <v>1</v>
      </c>
      <c r="I165" s="124">
        <v>3</v>
      </c>
      <c r="J165" s="124">
        <v>0</v>
      </c>
      <c r="K165" s="124">
        <v>0</v>
      </c>
      <c r="L165" s="124"/>
      <c r="M165" s="124">
        <v>0</v>
      </c>
      <c r="N165" s="124"/>
      <c r="O165" s="124">
        <v>10</v>
      </c>
      <c r="P165" s="124"/>
    </row>
    <row r="166" spans="1:16" s="15" customFormat="1" ht="12.3" customHeight="1" x14ac:dyDescent="0.2">
      <c r="A166" s="173"/>
      <c r="B166" s="173"/>
      <c r="C166" s="31" t="s">
        <v>244</v>
      </c>
      <c r="D166" s="31"/>
      <c r="E166" s="123">
        <v>6</v>
      </c>
      <c r="F166" s="123"/>
      <c r="G166" s="123">
        <v>0</v>
      </c>
      <c r="H166" s="123">
        <v>0</v>
      </c>
      <c r="I166" s="123">
        <v>0</v>
      </c>
      <c r="J166" s="123">
        <v>0</v>
      </c>
      <c r="K166" s="123">
        <v>0</v>
      </c>
      <c r="L166" s="123"/>
      <c r="M166" s="123">
        <v>0</v>
      </c>
      <c r="N166" s="123"/>
      <c r="O166" s="123">
        <v>6</v>
      </c>
      <c r="P166" s="279"/>
    </row>
    <row r="167" spans="1:16" s="227" customFormat="1" ht="12.3" customHeight="1" x14ac:dyDescent="0.25">
      <c r="A167" s="312"/>
      <c r="B167" s="312"/>
      <c r="C167" s="27"/>
      <c r="D167" s="27" t="s">
        <v>62</v>
      </c>
      <c r="E167" s="122">
        <v>0</v>
      </c>
      <c r="F167" s="122"/>
      <c r="G167" s="122">
        <v>0</v>
      </c>
      <c r="H167" s="122">
        <v>0</v>
      </c>
      <c r="I167" s="122">
        <v>0</v>
      </c>
      <c r="J167" s="122">
        <v>0</v>
      </c>
      <c r="K167" s="122">
        <v>0</v>
      </c>
      <c r="L167" s="122"/>
      <c r="M167" s="122">
        <v>0</v>
      </c>
      <c r="N167" s="122"/>
      <c r="O167" s="123">
        <v>0</v>
      </c>
      <c r="P167" s="277"/>
    </row>
    <row r="168" spans="1:16" s="227" customFormat="1" ht="12.3" customHeight="1" x14ac:dyDescent="0.25">
      <c r="A168" s="312"/>
      <c r="B168" s="312"/>
      <c r="C168" s="27"/>
      <c r="D168" s="27" t="s">
        <v>64</v>
      </c>
      <c r="E168" s="122">
        <v>5</v>
      </c>
      <c r="F168" s="122"/>
      <c r="G168" s="122">
        <v>0</v>
      </c>
      <c r="H168" s="122">
        <v>1</v>
      </c>
      <c r="I168" s="122">
        <v>0</v>
      </c>
      <c r="J168" s="122">
        <v>0</v>
      </c>
      <c r="K168" s="122">
        <v>0</v>
      </c>
      <c r="L168" s="122"/>
      <c r="M168" s="122">
        <v>0</v>
      </c>
      <c r="N168" s="122"/>
      <c r="O168" s="123">
        <v>6</v>
      </c>
      <c r="P168" s="277"/>
    </row>
    <row r="169" spans="1:16" s="227" customFormat="1" ht="12.3" customHeight="1" x14ac:dyDescent="0.25">
      <c r="A169" s="312"/>
      <c r="B169" s="312"/>
      <c r="C169" s="27"/>
      <c r="D169" s="27" t="s">
        <v>246</v>
      </c>
      <c r="E169" s="122">
        <v>1</v>
      </c>
      <c r="F169" s="122"/>
      <c r="G169" s="122">
        <v>0</v>
      </c>
      <c r="H169" s="122">
        <v>0</v>
      </c>
      <c r="I169" s="122">
        <v>0</v>
      </c>
      <c r="J169" s="122">
        <v>0</v>
      </c>
      <c r="K169" s="122">
        <v>0</v>
      </c>
      <c r="L169" s="122"/>
      <c r="M169" s="122">
        <v>0</v>
      </c>
      <c r="N169" s="122"/>
      <c r="O169" s="123">
        <v>1</v>
      </c>
      <c r="P169" s="277"/>
    </row>
    <row r="170" spans="1:16" s="227" customFormat="1" ht="12.3" customHeight="1" x14ac:dyDescent="0.25">
      <c r="A170" s="312"/>
      <c r="B170" s="312"/>
      <c r="C170" s="27"/>
      <c r="D170" s="27" t="s">
        <v>66</v>
      </c>
      <c r="E170" s="122">
        <v>0</v>
      </c>
      <c r="F170" s="122"/>
      <c r="G170" s="122">
        <v>0</v>
      </c>
      <c r="H170" s="122">
        <v>0</v>
      </c>
      <c r="I170" s="122">
        <v>0</v>
      </c>
      <c r="J170" s="122">
        <v>0</v>
      </c>
      <c r="K170" s="122">
        <v>0</v>
      </c>
      <c r="L170" s="122"/>
      <c r="M170" s="122">
        <v>0</v>
      </c>
      <c r="N170" s="122"/>
      <c r="O170" s="123">
        <v>0</v>
      </c>
      <c r="P170" s="277"/>
    </row>
    <row r="171" spans="1:16" s="227" customFormat="1" ht="12.3" customHeight="1" x14ac:dyDescent="0.25">
      <c r="A171" s="312"/>
      <c r="B171" s="312"/>
      <c r="C171" s="31" t="s">
        <v>245</v>
      </c>
      <c r="D171" s="27"/>
      <c r="E171" s="122">
        <v>0</v>
      </c>
      <c r="F171" s="122"/>
      <c r="G171" s="122">
        <v>0</v>
      </c>
      <c r="H171" s="122">
        <v>0</v>
      </c>
      <c r="I171" s="122">
        <v>3</v>
      </c>
      <c r="J171" s="122">
        <v>0</v>
      </c>
      <c r="K171" s="122">
        <v>0</v>
      </c>
      <c r="L171" s="122"/>
      <c r="M171" s="122">
        <v>0</v>
      </c>
      <c r="N171" s="122"/>
      <c r="O171" s="123">
        <v>3</v>
      </c>
      <c r="P171" s="277"/>
    </row>
    <row r="172" spans="1:16" s="15" customFormat="1" ht="11.4" x14ac:dyDescent="0.2">
      <c r="A172" s="173"/>
      <c r="B172" s="173"/>
      <c r="C172" s="31" t="s">
        <v>247</v>
      </c>
      <c r="D172" s="31"/>
      <c r="E172" s="123">
        <v>0</v>
      </c>
      <c r="F172" s="123"/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/>
      <c r="M172" s="123">
        <v>0</v>
      </c>
      <c r="N172" s="123"/>
      <c r="O172" s="123">
        <v>0</v>
      </c>
      <c r="P172" s="279"/>
    </row>
    <row r="173" spans="1:16" ht="6" customHeight="1" x14ac:dyDescent="0.25">
      <c r="A173" s="27"/>
      <c r="B173" s="27"/>
      <c r="C173" s="27"/>
      <c r="D173" s="27"/>
      <c r="E173" s="270"/>
      <c r="F173" s="377"/>
      <c r="G173" s="271"/>
      <c r="H173" s="271"/>
      <c r="I173" s="271"/>
      <c r="J173" s="271"/>
      <c r="K173" s="271"/>
      <c r="L173" s="360"/>
      <c r="M173" s="271"/>
      <c r="N173" s="360"/>
      <c r="O173" s="360"/>
      <c r="P173" s="307"/>
    </row>
    <row r="174" spans="1:16" s="15" customFormat="1" ht="12.3" customHeight="1" x14ac:dyDescent="0.2">
      <c r="A174" s="172"/>
      <c r="B174" s="172" t="s">
        <v>140</v>
      </c>
      <c r="C174" s="111"/>
      <c r="D174" s="111"/>
      <c r="E174" s="124">
        <v>2</v>
      </c>
      <c r="F174" s="124"/>
      <c r="G174" s="124">
        <v>0</v>
      </c>
      <c r="H174" s="124">
        <v>0</v>
      </c>
      <c r="I174" s="124">
        <v>3</v>
      </c>
      <c r="J174" s="124">
        <v>1</v>
      </c>
      <c r="K174" s="124">
        <v>0</v>
      </c>
      <c r="L174" s="124"/>
      <c r="M174" s="124">
        <v>0</v>
      </c>
      <c r="N174" s="124"/>
      <c r="O174" s="124">
        <v>6</v>
      </c>
      <c r="P174" s="124"/>
    </row>
    <row r="175" spans="1:16" s="15" customFormat="1" ht="12.3" customHeight="1" x14ac:dyDescent="0.2">
      <c r="A175" s="173"/>
      <c r="B175" s="173"/>
      <c r="C175" s="31" t="s">
        <v>248</v>
      </c>
      <c r="D175" s="31"/>
      <c r="E175" s="123">
        <v>0</v>
      </c>
      <c r="F175" s="123"/>
      <c r="G175" s="123">
        <v>0</v>
      </c>
      <c r="H175" s="123">
        <v>0</v>
      </c>
      <c r="I175" s="123">
        <v>3</v>
      </c>
      <c r="J175" s="123">
        <v>1</v>
      </c>
      <c r="K175" s="123">
        <v>0</v>
      </c>
      <c r="L175" s="123"/>
      <c r="M175" s="123">
        <v>0</v>
      </c>
      <c r="N175" s="123"/>
      <c r="O175" s="123">
        <v>4</v>
      </c>
      <c r="P175" s="279"/>
    </row>
    <row r="176" spans="1:16" s="227" customFormat="1" ht="12.3" customHeight="1" x14ac:dyDescent="0.25">
      <c r="A176" s="312"/>
      <c r="B176" s="312"/>
      <c r="C176" s="27"/>
      <c r="D176" s="27" t="s">
        <v>249</v>
      </c>
      <c r="E176" s="122">
        <v>0</v>
      </c>
      <c r="F176" s="122"/>
      <c r="G176" s="122">
        <v>0</v>
      </c>
      <c r="H176" s="122">
        <v>0</v>
      </c>
      <c r="I176" s="122">
        <v>1</v>
      </c>
      <c r="J176" s="122">
        <v>0</v>
      </c>
      <c r="K176" s="122">
        <v>0</v>
      </c>
      <c r="L176" s="122"/>
      <c r="M176" s="122">
        <v>0</v>
      </c>
      <c r="N176" s="122"/>
      <c r="O176" s="123">
        <v>1</v>
      </c>
      <c r="P176" s="277"/>
    </row>
    <row r="177" spans="1:16" s="227" customFormat="1" ht="12.3" customHeight="1" x14ac:dyDescent="0.25">
      <c r="A177" s="312"/>
      <c r="B177" s="312"/>
      <c r="C177" s="27"/>
      <c r="D177" s="27" t="s">
        <v>250</v>
      </c>
      <c r="E177" s="122">
        <v>0</v>
      </c>
      <c r="F177" s="122"/>
      <c r="G177" s="122">
        <v>0</v>
      </c>
      <c r="H177" s="122">
        <v>0</v>
      </c>
      <c r="I177" s="122">
        <v>2</v>
      </c>
      <c r="J177" s="122">
        <v>1</v>
      </c>
      <c r="K177" s="122">
        <v>0</v>
      </c>
      <c r="L177" s="122"/>
      <c r="M177" s="122">
        <v>0</v>
      </c>
      <c r="N177" s="122"/>
      <c r="O177" s="123">
        <v>3</v>
      </c>
      <c r="P177" s="277"/>
    </row>
    <row r="178" spans="1:16" s="15" customFormat="1" ht="12.3" customHeight="1" x14ac:dyDescent="0.2">
      <c r="A178" s="173"/>
      <c r="B178" s="173"/>
      <c r="C178" s="31" t="s">
        <v>252</v>
      </c>
      <c r="D178" s="31"/>
      <c r="E178" s="123">
        <v>0</v>
      </c>
      <c r="F178" s="123"/>
      <c r="G178" s="123">
        <v>0</v>
      </c>
      <c r="H178" s="123">
        <v>0</v>
      </c>
      <c r="I178" s="123">
        <v>0</v>
      </c>
      <c r="J178" s="123">
        <v>0</v>
      </c>
      <c r="K178" s="123">
        <v>0</v>
      </c>
      <c r="L178" s="123"/>
      <c r="M178" s="123">
        <v>0</v>
      </c>
      <c r="N178" s="123"/>
      <c r="O178" s="123">
        <v>0</v>
      </c>
      <c r="P178" s="279"/>
    </row>
    <row r="179" spans="1:16" s="227" customFormat="1" ht="12" x14ac:dyDescent="0.25">
      <c r="A179" s="312"/>
      <c r="B179" s="312"/>
      <c r="C179" s="27"/>
      <c r="D179" s="27" t="s">
        <v>359</v>
      </c>
      <c r="E179" s="122">
        <v>1</v>
      </c>
      <c r="F179" s="122"/>
      <c r="G179" s="122">
        <v>0</v>
      </c>
      <c r="H179" s="122">
        <v>0</v>
      </c>
      <c r="I179" s="122">
        <v>0</v>
      </c>
      <c r="J179" s="122">
        <v>0</v>
      </c>
      <c r="K179" s="122">
        <v>0</v>
      </c>
      <c r="L179" s="122"/>
      <c r="M179" s="122">
        <v>0</v>
      </c>
      <c r="N179" s="122"/>
      <c r="O179" s="123">
        <v>1</v>
      </c>
      <c r="P179" s="277"/>
    </row>
    <row r="180" spans="1:16" s="15" customFormat="1" ht="12.3" customHeight="1" x14ac:dyDescent="0.2">
      <c r="A180" s="31"/>
      <c r="B180" s="31"/>
      <c r="C180" s="31" t="s">
        <v>254</v>
      </c>
      <c r="D180" s="31"/>
      <c r="E180" s="378">
        <v>0</v>
      </c>
      <c r="F180" s="370"/>
      <c r="G180" s="379">
        <v>0</v>
      </c>
      <c r="H180" s="379">
        <v>0</v>
      </c>
      <c r="I180" s="379">
        <v>0</v>
      </c>
      <c r="J180" s="379">
        <v>0</v>
      </c>
      <c r="K180" s="379">
        <v>0</v>
      </c>
      <c r="L180" s="363"/>
      <c r="M180" s="379">
        <v>0</v>
      </c>
      <c r="N180" s="363"/>
      <c r="O180" s="123">
        <v>0</v>
      </c>
      <c r="P180" s="311"/>
    </row>
    <row r="181" spans="1:16" s="227" customFormat="1" ht="12.3" customHeight="1" x14ac:dyDescent="0.25">
      <c r="A181" s="312"/>
      <c r="B181" s="312"/>
      <c r="C181" s="27"/>
      <c r="D181" s="27" t="s">
        <v>255</v>
      </c>
      <c r="E181" s="122">
        <v>0</v>
      </c>
      <c r="F181" s="122"/>
      <c r="G181" s="122">
        <v>0</v>
      </c>
      <c r="H181" s="122">
        <v>0</v>
      </c>
      <c r="I181" s="122">
        <v>0</v>
      </c>
      <c r="J181" s="122">
        <v>0</v>
      </c>
      <c r="K181" s="122">
        <v>0</v>
      </c>
      <c r="L181" s="122"/>
      <c r="M181" s="122">
        <v>0</v>
      </c>
      <c r="N181" s="122"/>
      <c r="O181" s="123">
        <v>0</v>
      </c>
      <c r="P181" s="277"/>
    </row>
    <row r="182" spans="1:16" s="227" customFormat="1" ht="12.3" customHeight="1" x14ac:dyDescent="0.25">
      <c r="A182" s="312"/>
      <c r="B182" s="312"/>
      <c r="C182" s="27"/>
      <c r="D182" s="27" t="s">
        <v>256</v>
      </c>
      <c r="E182" s="122">
        <v>0</v>
      </c>
      <c r="F182" s="122"/>
      <c r="G182" s="122">
        <v>0</v>
      </c>
      <c r="H182" s="122">
        <v>0</v>
      </c>
      <c r="I182" s="122">
        <v>0</v>
      </c>
      <c r="J182" s="122">
        <v>0</v>
      </c>
      <c r="K182" s="122">
        <v>0</v>
      </c>
      <c r="L182" s="122"/>
      <c r="M182" s="122">
        <v>0</v>
      </c>
      <c r="N182" s="122"/>
      <c r="O182" s="123">
        <v>0</v>
      </c>
      <c r="P182" s="277"/>
    </row>
    <row r="183" spans="1:16" s="227" customFormat="1" ht="12.3" customHeight="1" x14ac:dyDescent="0.25">
      <c r="A183" s="312"/>
      <c r="B183" s="312"/>
      <c r="C183" s="27"/>
      <c r="D183" s="27" t="s">
        <v>258</v>
      </c>
      <c r="E183" s="122">
        <v>0</v>
      </c>
      <c r="F183" s="122"/>
      <c r="G183" s="122">
        <v>0</v>
      </c>
      <c r="H183" s="122">
        <v>0</v>
      </c>
      <c r="I183" s="122">
        <v>0</v>
      </c>
      <c r="J183" s="122">
        <v>0</v>
      </c>
      <c r="K183" s="122">
        <v>0</v>
      </c>
      <c r="L183" s="122"/>
      <c r="M183" s="122">
        <v>0</v>
      </c>
      <c r="N183" s="122"/>
      <c r="O183" s="123">
        <v>0</v>
      </c>
      <c r="P183" s="277"/>
    </row>
    <row r="184" spans="1:16" s="15" customFormat="1" ht="12.3" customHeight="1" x14ac:dyDescent="0.2">
      <c r="A184" s="173"/>
      <c r="B184" s="173"/>
      <c r="C184" s="31" t="s">
        <v>259</v>
      </c>
      <c r="D184" s="31"/>
      <c r="E184" s="123">
        <v>1</v>
      </c>
      <c r="F184" s="123"/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3"/>
      <c r="M184" s="123">
        <v>0</v>
      </c>
      <c r="N184" s="123"/>
      <c r="O184" s="123">
        <v>1</v>
      </c>
      <c r="P184" s="279"/>
    </row>
    <row r="185" spans="1:16" ht="6" customHeight="1" x14ac:dyDescent="0.25">
      <c r="A185" s="312"/>
      <c r="B185" s="312"/>
      <c r="C185" s="27"/>
      <c r="D185" s="27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276"/>
    </row>
    <row r="186" spans="1:16" s="15" customFormat="1" ht="12.3" customHeight="1" x14ac:dyDescent="0.2">
      <c r="A186" s="172"/>
      <c r="B186" s="172" t="s">
        <v>142</v>
      </c>
      <c r="C186" s="111"/>
      <c r="D186" s="111"/>
      <c r="E186" s="124">
        <v>0</v>
      </c>
      <c r="F186" s="124"/>
      <c r="G186" s="124">
        <v>0</v>
      </c>
      <c r="H186" s="124">
        <v>0</v>
      </c>
      <c r="I186" s="124">
        <v>1</v>
      </c>
      <c r="J186" s="124">
        <v>0</v>
      </c>
      <c r="K186" s="124">
        <v>0</v>
      </c>
      <c r="L186" s="124"/>
      <c r="M186" s="124">
        <v>0</v>
      </c>
      <c r="N186" s="124"/>
      <c r="O186" s="124">
        <v>1</v>
      </c>
      <c r="P186" s="124"/>
    </row>
    <row r="187" spans="1:16" s="227" customFormat="1" ht="12.3" customHeight="1" x14ac:dyDescent="0.25">
      <c r="A187" s="312"/>
      <c r="B187" s="312"/>
      <c r="C187" s="27"/>
      <c r="D187" s="27" t="s">
        <v>260</v>
      </c>
      <c r="E187" s="122">
        <v>0</v>
      </c>
      <c r="F187" s="122"/>
      <c r="G187" s="122">
        <v>0</v>
      </c>
      <c r="H187" s="122">
        <v>0</v>
      </c>
      <c r="I187" s="122">
        <v>1</v>
      </c>
      <c r="J187" s="122">
        <v>0</v>
      </c>
      <c r="K187" s="122">
        <v>0</v>
      </c>
      <c r="L187" s="122"/>
      <c r="M187" s="122">
        <v>0</v>
      </c>
      <c r="N187" s="122"/>
      <c r="O187" s="122">
        <v>1</v>
      </c>
      <c r="P187" s="277"/>
    </row>
    <row r="188" spans="1:16" s="227" customFormat="1" ht="12.3" customHeight="1" x14ac:dyDescent="0.25">
      <c r="A188" s="312"/>
      <c r="B188" s="312"/>
      <c r="C188" s="27"/>
      <c r="D188" s="27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277"/>
    </row>
    <row r="189" spans="1:16" ht="12.3" customHeight="1" x14ac:dyDescent="0.25">
      <c r="A189" s="312"/>
      <c r="B189" s="312"/>
      <c r="C189" s="27"/>
      <c r="D189" s="27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</row>
    <row r="190" spans="1:16" ht="12.3" customHeight="1" x14ac:dyDescent="0.25">
      <c r="A190" s="312"/>
      <c r="B190" s="312"/>
      <c r="C190" s="27"/>
      <c r="D190" s="27"/>
      <c r="E190" s="143"/>
      <c r="F190" s="87"/>
      <c r="G190" s="89"/>
      <c r="H190" s="89"/>
      <c r="I190" s="89"/>
      <c r="J190" s="89"/>
      <c r="K190" s="144"/>
      <c r="L190" s="88"/>
      <c r="M190" s="88"/>
      <c r="N190" s="89"/>
      <c r="O190" s="89"/>
      <c r="P190" s="89"/>
    </row>
    <row r="191" spans="1:16" ht="12.3" customHeight="1" x14ac:dyDescent="0.25">
      <c r="A191" s="169"/>
      <c r="B191" s="169"/>
      <c r="C191" s="9"/>
      <c r="D191" s="9"/>
      <c r="E191" s="143"/>
      <c r="F191" s="87"/>
      <c r="G191" s="89"/>
      <c r="H191" s="89"/>
      <c r="I191" s="89"/>
      <c r="J191" s="89"/>
      <c r="K191" s="144"/>
      <c r="L191" s="88"/>
      <c r="M191" s="88"/>
      <c r="N191" s="89"/>
      <c r="O191" s="89"/>
      <c r="P191" s="89"/>
    </row>
    <row r="192" spans="1:16" ht="12.3" customHeight="1" x14ac:dyDescent="0.25">
      <c r="A192" s="169"/>
      <c r="B192" s="169"/>
      <c r="C192" s="9"/>
      <c r="D192" s="9"/>
      <c r="E192" s="143"/>
      <c r="F192" s="87"/>
      <c r="G192" s="89"/>
      <c r="H192" s="89"/>
      <c r="I192" s="89"/>
      <c r="J192" s="89"/>
      <c r="K192" s="144"/>
      <c r="L192" s="88"/>
      <c r="M192" s="88"/>
      <c r="N192" s="89"/>
      <c r="O192" s="89"/>
      <c r="P192" s="89"/>
    </row>
    <row r="193" spans="1:16" ht="12.3" customHeight="1" x14ac:dyDescent="0.25">
      <c r="A193" s="169"/>
      <c r="B193" s="169"/>
      <c r="C193" s="9"/>
      <c r="D193" s="9"/>
      <c r="E193" s="143"/>
      <c r="F193" s="87"/>
      <c r="G193" s="89"/>
      <c r="H193" s="89"/>
      <c r="I193" s="89"/>
      <c r="J193" s="89"/>
      <c r="K193" s="144"/>
      <c r="L193" s="88"/>
      <c r="M193" s="88"/>
      <c r="N193" s="89"/>
      <c r="O193" s="89"/>
      <c r="P193" s="89"/>
    </row>
    <row r="194" spans="1:16" ht="12.3" customHeight="1" x14ac:dyDescent="0.25">
      <c r="A194" s="169"/>
      <c r="B194" s="169"/>
      <c r="C194" s="9"/>
      <c r="D194" s="9"/>
      <c r="E194" s="99"/>
      <c r="F194" s="70"/>
      <c r="G194" s="419" t="s">
        <v>27</v>
      </c>
      <c r="H194" s="419"/>
      <c r="I194" s="419"/>
      <c r="J194" s="419"/>
      <c r="K194" s="419"/>
      <c r="L194" s="71"/>
      <c r="M194" s="103"/>
      <c r="N194" s="72"/>
      <c r="O194" s="72"/>
      <c r="P194" s="170"/>
    </row>
    <row r="195" spans="1:16" ht="24" x14ac:dyDescent="0.25">
      <c r="A195" s="169"/>
      <c r="B195" s="169"/>
      <c r="C195" s="9"/>
      <c r="D195" s="9"/>
      <c r="E195" s="211" t="s">
        <v>73</v>
      </c>
      <c r="F195" s="87"/>
      <c r="G195" s="212" t="s">
        <v>5</v>
      </c>
      <c r="H195" s="212" t="s">
        <v>6</v>
      </c>
      <c r="I195" s="212" t="s">
        <v>2</v>
      </c>
      <c r="J195" s="212" t="s">
        <v>3</v>
      </c>
      <c r="K195" s="213" t="s">
        <v>72</v>
      </c>
      <c r="L195" s="88"/>
      <c r="M195" s="214" t="s">
        <v>83</v>
      </c>
      <c r="N195" s="89"/>
      <c r="O195" s="212" t="s">
        <v>1</v>
      </c>
      <c r="P195" s="171"/>
    </row>
    <row r="196" spans="1:16" ht="3" customHeight="1" x14ac:dyDescent="0.25">
      <c r="A196" s="169"/>
      <c r="B196" s="169"/>
      <c r="C196" s="9"/>
      <c r="D196" s="9"/>
      <c r="E196" s="143"/>
      <c r="F196" s="87"/>
      <c r="G196" s="89"/>
      <c r="H196" s="89"/>
      <c r="I196" s="89"/>
      <c r="J196" s="89"/>
      <c r="K196" s="144"/>
      <c r="L196" s="88"/>
      <c r="M196" s="88"/>
      <c r="N196" s="89"/>
      <c r="O196" s="89"/>
      <c r="P196" s="89"/>
    </row>
    <row r="197" spans="1:16" s="15" customFormat="1" ht="11.4" x14ac:dyDescent="0.2">
      <c r="A197" s="172"/>
      <c r="B197" s="172" t="s">
        <v>394</v>
      </c>
      <c r="C197" s="111"/>
      <c r="D197" s="111"/>
      <c r="E197" s="124">
        <v>0</v>
      </c>
      <c r="F197" s="124"/>
      <c r="G197" s="124">
        <v>0</v>
      </c>
      <c r="H197" s="124">
        <v>0</v>
      </c>
      <c r="I197" s="124"/>
      <c r="J197" s="124"/>
      <c r="K197" s="124"/>
      <c r="L197" s="124"/>
      <c r="M197" s="124"/>
      <c r="N197" s="124"/>
      <c r="O197" s="124"/>
      <c r="P197" s="124"/>
    </row>
    <row r="198" spans="1:16" s="15" customFormat="1" ht="12.3" customHeight="1" x14ac:dyDescent="0.2">
      <c r="A198" s="31"/>
      <c r="B198" s="31"/>
      <c r="C198" s="31" t="s">
        <v>261</v>
      </c>
      <c r="D198" s="31"/>
      <c r="E198" s="378">
        <v>0</v>
      </c>
      <c r="F198" s="370"/>
      <c r="G198" s="379">
        <v>0</v>
      </c>
      <c r="H198" s="379">
        <v>0</v>
      </c>
      <c r="I198" s="379">
        <v>0</v>
      </c>
      <c r="J198" s="379">
        <v>0</v>
      </c>
      <c r="K198" s="379">
        <v>0</v>
      </c>
      <c r="L198" s="363"/>
      <c r="M198" s="379">
        <v>0</v>
      </c>
      <c r="N198" s="363"/>
      <c r="O198" s="123">
        <v>0</v>
      </c>
      <c r="P198" s="311"/>
    </row>
    <row r="199" spans="1:16" s="227" customFormat="1" ht="12.3" customHeight="1" x14ac:dyDescent="0.25">
      <c r="A199" s="312"/>
      <c r="B199" s="312"/>
      <c r="C199" s="27"/>
      <c r="D199" s="27" t="s">
        <v>430</v>
      </c>
      <c r="E199" s="122">
        <v>0</v>
      </c>
      <c r="F199" s="122"/>
      <c r="G199" s="122">
        <v>0</v>
      </c>
      <c r="H199" s="122">
        <v>0</v>
      </c>
      <c r="I199" s="122">
        <v>0</v>
      </c>
      <c r="J199" s="122">
        <v>0</v>
      </c>
      <c r="K199" s="122">
        <v>0</v>
      </c>
      <c r="L199" s="122"/>
      <c r="M199" s="122">
        <v>0</v>
      </c>
      <c r="N199" s="122"/>
      <c r="O199" s="123">
        <v>0</v>
      </c>
      <c r="P199" s="277"/>
    </row>
    <row r="200" spans="1:16" s="15" customFormat="1" ht="11.4" x14ac:dyDescent="0.2">
      <c r="A200" s="173"/>
      <c r="B200" s="173"/>
      <c r="C200" s="31" t="s">
        <v>313</v>
      </c>
      <c r="D200" s="31"/>
      <c r="E200" s="123">
        <v>0</v>
      </c>
      <c r="F200" s="123"/>
      <c r="G200" s="123">
        <v>0</v>
      </c>
      <c r="H200" s="123">
        <v>0</v>
      </c>
      <c r="I200" s="123">
        <v>0</v>
      </c>
      <c r="J200" s="123">
        <v>0</v>
      </c>
      <c r="K200" s="123">
        <v>0</v>
      </c>
      <c r="L200" s="123"/>
      <c r="M200" s="123">
        <v>0</v>
      </c>
      <c r="N200" s="123"/>
      <c r="O200" s="123">
        <v>0</v>
      </c>
      <c r="P200" s="279"/>
    </row>
    <row r="201" spans="1:16" s="15" customFormat="1" ht="12.3" customHeight="1" x14ac:dyDescent="0.2">
      <c r="A201" s="31"/>
      <c r="B201" s="31"/>
      <c r="C201" s="31" t="s">
        <v>262</v>
      </c>
      <c r="D201" s="31"/>
      <c r="E201" s="378">
        <v>0</v>
      </c>
      <c r="F201" s="370"/>
      <c r="G201" s="379">
        <v>1</v>
      </c>
      <c r="H201" s="379">
        <v>0</v>
      </c>
      <c r="I201" s="379">
        <v>0</v>
      </c>
      <c r="J201" s="379">
        <v>0</v>
      </c>
      <c r="K201" s="379">
        <v>0</v>
      </c>
      <c r="L201" s="363"/>
      <c r="M201" s="379">
        <v>0</v>
      </c>
      <c r="N201" s="363"/>
      <c r="O201" s="123">
        <v>1</v>
      </c>
      <c r="P201" s="311"/>
    </row>
    <row r="202" spans="1:16" ht="6" customHeight="1" x14ac:dyDescent="0.25">
      <c r="A202" s="312"/>
      <c r="B202" s="312"/>
      <c r="C202" s="31"/>
      <c r="D202" s="31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23">
        <v>0</v>
      </c>
      <c r="P202" s="273"/>
    </row>
    <row r="203" spans="1:16" ht="14.4" x14ac:dyDescent="0.25">
      <c r="A203" s="254" t="s">
        <v>12</v>
      </c>
      <c r="B203" s="147"/>
      <c r="C203" s="147"/>
      <c r="D203" s="147"/>
      <c r="E203" s="384">
        <v>17</v>
      </c>
      <c r="F203" s="384"/>
      <c r="G203" s="384">
        <v>7</v>
      </c>
      <c r="H203" s="384">
        <v>3</v>
      </c>
      <c r="I203" s="384">
        <v>5</v>
      </c>
      <c r="J203" s="384">
        <v>2</v>
      </c>
      <c r="K203" s="384">
        <v>0</v>
      </c>
      <c r="L203" s="384"/>
      <c r="M203" s="384">
        <v>0</v>
      </c>
      <c r="N203" s="384"/>
      <c r="O203" s="384">
        <v>34</v>
      </c>
      <c r="P203" s="126"/>
    </row>
    <row r="204" spans="1:16" s="15" customFormat="1" ht="12.3" customHeight="1" x14ac:dyDescent="0.2">
      <c r="A204" s="172"/>
      <c r="B204" s="172" t="s">
        <v>150</v>
      </c>
      <c r="C204" s="111"/>
      <c r="D204" s="111"/>
      <c r="E204" s="124">
        <v>3</v>
      </c>
      <c r="F204" s="124"/>
      <c r="G204" s="124">
        <v>0</v>
      </c>
      <c r="H204" s="124">
        <v>0</v>
      </c>
      <c r="I204" s="124">
        <v>1</v>
      </c>
      <c r="J204" s="124">
        <v>1</v>
      </c>
      <c r="K204" s="124">
        <v>0</v>
      </c>
      <c r="L204" s="124"/>
      <c r="M204" s="124">
        <v>0</v>
      </c>
      <c r="N204" s="124"/>
      <c r="O204" s="124">
        <v>5</v>
      </c>
      <c r="P204" s="124"/>
    </row>
    <row r="205" spans="1:16" s="15" customFormat="1" ht="12.3" customHeight="1" x14ac:dyDescent="0.2">
      <c r="A205" s="173"/>
      <c r="B205" s="173"/>
      <c r="C205" s="31" t="s">
        <v>372</v>
      </c>
      <c r="D205" s="31"/>
      <c r="E205" s="123">
        <v>2</v>
      </c>
      <c r="F205" s="123"/>
      <c r="G205" s="123">
        <v>0</v>
      </c>
      <c r="H205" s="123">
        <v>0</v>
      </c>
      <c r="I205" s="123">
        <v>1</v>
      </c>
      <c r="J205" s="123">
        <v>1</v>
      </c>
      <c r="K205" s="123">
        <v>0</v>
      </c>
      <c r="L205" s="123"/>
      <c r="M205" s="123">
        <v>0</v>
      </c>
      <c r="N205" s="123"/>
      <c r="O205" s="123">
        <v>4</v>
      </c>
      <c r="P205" s="279"/>
    </row>
    <row r="206" spans="1:16" s="227" customFormat="1" ht="12.3" customHeight="1" x14ac:dyDescent="0.25">
      <c r="A206" s="312"/>
      <c r="B206" s="312"/>
      <c r="C206" s="27"/>
      <c r="D206" s="27" t="s">
        <v>400</v>
      </c>
      <c r="E206" s="122">
        <v>1</v>
      </c>
      <c r="F206" s="122"/>
      <c r="G206" s="122">
        <v>0</v>
      </c>
      <c r="H206" s="122">
        <v>0</v>
      </c>
      <c r="I206" s="122">
        <v>0</v>
      </c>
      <c r="J206" s="122">
        <v>0</v>
      </c>
      <c r="K206" s="122">
        <v>0</v>
      </c>
      <c r="L206" s="122"/>
      <c r="M206" s="122">
        <v>0</v>
      </c>
      <c r="N206" s="122"/>
      <c r="O206" s="123">
        <v>1</v>
      </c>
      <c r="P206" s="122"/>
    </row>
    <row r="207" spans="1:16" s="227" customFormat="1" ht="12" x14ac:dyDescent="0.25">
      <c r="A207" s="315"/>
      <c r="B207" s="315"/>
      <c r="C207" s="205"/>
      <c r="D207" s="205" t="s">
        <v>264</v>
      </c>
      <c r="E207" s="209">
        <v>1</v>
      </c>
      <c r="F207" s="209"/>
      <c r="G207" s="209">
        <v>0</v>
      </c>
      <c r="H207" s="209">
        <v>0</v>
      </c>
      <c r="I207" s="209">
        <v>1</v>
      </c>
      <c r="J207" s="209">
        <v>1</v>
      </c>
      <c r="K207" s="209">
        <v>0</v>
      </c>
      <c r="L207" s="209"/>
      <c r="M207" s="209">
        <v>0</v>
      </c>
      <c r="N207" s="209"/>
      <c r="O207" s="123">
        <v>3</v>
      </c>
      <c r="P207" s="209"/>
    </row>
    <row r="208" spans="1:16" s="15" customFormat="1" ht="11.4" x14ac:dyDescent="0.2">
      <c r="A208" s="173"/>
      <c r="B208" s="173"/>
      <c r="C208" s="31" t="s">
        <v>265</v>
      </c>
      <c r="D208" s="31"/>
      <c r="E208" s="385">
        <v>0</v>
      </c>
      <c r="F208" s="386"/>
      <c r="G208" s="368">
        <v>0</v>
      </c>
      <c r="H208" s="368">
        <v>0</v>
      </c>
      <c r="I208" s="368">
        <v>0</v>
      </c>
      <c r="J208" s="368">
        <v>0</v>
      </c>
      <c r="K208" s="387">
        <v>0</v>
      </c>
      <c r="L208" s="368"/>
      <c r="M208" s="368">
        <v>0</v>
      </c>
      <c r="N208" s="368"/>
      <c r="O208" s="123">
        <v>0</v>
      </c>
      <c r="P208" s="368"/>
    </row>
    <row r="209" spans="1:16" s="15" customFormat="1" ht="12.3" customHeight="1" x14ac:dyDescent="0.2">
      <c r="A209" s="31"/>
      <c r="B209" s="31"/>
      <c r="C209" s="31" t="s">
        <v>401</v>
      </c>
      <c r="D209" s="31"/>
      <c r="E209" s="378">
        <v>1</v>
      </c>
      <c r="F209" s="370"/>
      <c r="G209" s="379">
        <v>0</v>
      </c>
      <c r="H209" s="379">
        <v>0</v>
      </c>
      <c r="I209" s="379">
        <v>0</v>
      </c>
      <c r="J209" s="379">
        <v>0</v>
      </c>
      <c r="K209" s="379">
        <v>0</v>
      </c>
      <c r="L209" s="363"/>
      <c r="M209" s="379">
        <v>0</v>
      </c>
      <c r="N209" s="363"/>
      <c r="O209" s="123">
        <v>1</v>
      </c>
      <c r="P209" s="379"/>
    </row>
    <row r="210" spans="1:16" s="227" customFormat="1" ht="12.3" customHeight="1" x14ac:dyDescent="0.25">
      <c r="A210" s="312"/>
      <c r="B210" s="312"/>
      <c r="C210" s="27"/>
      <c r="D210" s="27" t="s">
        <v>403</v>
      </c>
      <c r="E210" s="122">
        <v>1</v>
      </c>
      <c r="F210" s="122"/>
      <c r="G210" s="122">
        <v>0</v>
      </c>
      <c r="H210" s="122">
        <v>0</v>
      </c>
      <c r="I210" s="122">
        <v>0</v>
      </c>
      <c r="J210" s="122">
        <v>0</v>
      </c>
      <c r="K210" s="122">
        <v>0</v>
      </c>
      <c r="L210" s="122"/>
      <c r="M210" s="122">
        <v>0</v>
      </c>
      <c r="N210" s="122"/>
      <c r="O210" s="123">
        <v>1</v>
      </c>
      <c r="P210" s="122"/>
    </row>
    <row r="211" spans="1:16" ht="6" customHeight="1" x14ac:dyDescent="0.25">
      <c r="A211" s="312"/>
      <c r="B211" s="312"/>
      <c r="C211" s="31"/>
      <c r="D211" s="31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64"/>
    </row>
    <row r="212" spans="1:16" s="15" customFormat="1" ht="12.3" customHeight="1" x14ac:dyDescent="0.2">
      <c r="A212" s="172"/>
      <c r="B212" s="172" t="s">
        <v>373</v>
      </c>
      <c r="C212" s="111"/>
      <c r="D212" s="111"/>
      <c r="E212" s="124">
        <v>1</v>
      </c>
      <c r="F212" s="124"/>
      <c r="G212" s="124"/>
      <c r="H212" s="124"/>
      <c r="I212" s="124">
        <v>1</v>
      </c>
      <c r="J212" s="124"/>
      <c r="K212" s="124"/>
      <c r="L212" s="124"/>
      <c r="M212" s="124"/>
      <c r="N212" s="124"/>
      <c r="O212" s="124">
        <v>2</v>
      </c>
      <c r="P212" s="124"/>
    </row>
    <row r="213" spans="1:16" s="15" customFormat="1" ht="12.3" customHeight="1" x14ac:dyDescent="0.2">
      <c r="A213" s="173"/>
      <c r="B213" s="173"/>
      <c r="C213" s="31" t="s">
        <v>266</v>
      </c>
      <c r="D213" s="31"/>
      <c r="E213" s="123">
        <v>1</v>
      </c>
      <c r="F213" s="123"/>
      <c r="G213" s="123">
        <v>0</v>
      </c>
      <c r="H213" s="123">
        <v>0</v>
      </c>
      <c r="I213" s="123">
        <v>0</v>
      </c>
      <c r="J213" s="123">
        <v>0</v>
      </c>
      <c r="K213" s="123">
        <v>0</v>
      </c>
      <c r="L213" s="123"/>
      <c r="M213" s="123">
        <v>0</v>
      </c>
      <c r="N213" s="123"/>
      <c r="O213" s="123">
        <v>1</v>
      </c>
      <c r="P213" s="123"/>
    </row>
    <row r="214" spans="1:16" s="227" customFormat="1" ht="12" x14ac:dyDescent="0.25">
      <c r="A214" s="312"/>
      <c r="B214" s="312"/>
      <c r="C214" s="27"/>
      <c r="D214" s="27" t="s">
        <v>267</v>
      </c>
      <c r="E214" s="122">
        <v>0</v>
      </c>
      <c r="F214" s="122"/>
      <c r="G214" s="122">
        <v>0</v>
      </c>
      <c r="H214" s="122">
        <v>0</v>
      </c>
      <c r="I214" s="122">
        <v>0</v>
      </c>
      <c r="J214" s="122">
        <v>0</v>
      </c>
      <c r="K214" s="122">
        <v>0</v>
      </c>
      <c r="L214" s="122"/>
      <c r="M214" s="122">
        <v>0</v>
      </c>
      <c r="N214" s="122"/>
      <c r="O214" s="123">
        <v>0</v>
      </c>
      <c r="P214" s="122"/>
    </row>
    <row r="215" spans="1:16" s="227" customFormat="1" ht="12.3" customHeight="1" x14ac:dyDescent="0.25">
      <c r="A215" s="27"/>
      <c r="B215" s="27"/>
      <c r="C215" s="27"/>
      <c r="D215" s="27" t="s">
        <v>89</v>
      </c>
      <c r="E215" s="270">
        <v>1</v>
      </c>
      <c r="F215" s="377"/>
      <c r="G215" s="271">
        <v>0</v>
      </c>
      <c r="H215" s="271">
        <v>0</v>
      </c>
      <c r="I215" s="271">
        <v>0</v>
      </c>
      <c r="J215" s="271">
        <v>0</v>
      </c>
      <c r="K215" s="271">
        <v>0</v>
      </c>
      <c r="L215" s="360"/>
      <c r="M215" s="271">
        <v>0</v>
      </c>
      <c r="N215" s="360"/>
      <c r="O215" s="123">
        <v>1</v>
      </c>
      <c r="P215" s="271"/>
    </row>
    <row r="216" spans="1:16" s="227" customFormat="1" ht="12.3" customHeight="1" x14ac:dyDescent="0.25">
      <c r="A216" s="27"/>
      <c r="B216" s="27"/>
      <c r="C216" s="31" t="s">
        <v>433</v>
      </c>
      <c r="E216" s="270">
        <v>0</v>
      </c>
      <c r="F216" s="377"/>
      <c r="G216" s="271">
        <v>0</v>
      </c>
      <c r="H216" s="271">
        <v>0</v>
      </c>
      <c r="I216" s="271">
        <v>1</v>
      </c>
      <c r="J216" s="271">
        <v>0</v>
      </c>
      <c r="K216" s="271">
        <v>0</v>
      </c>
      <c r="L216" s="360"/>
      <c r="M216" s="271">
        <v>0</v>
      </c>
      <c r="N216" s="360"/>
      <c r="O216" s="123">
        <v>1</v>
      </c>
      <c r="P216" s="271"/>
    </row>
    <row r="217" spans="1:16" ht="6" customHeight="1" x14ac:dyDescent="0.25">
      <c r="A217" s="312"/>
      <c r="B217" s="312"/>
      <c r="C217" s="31"/>
      <c r="D217" s="31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64"/>
    </row>
    <row r="218" spans="1:16" s="15" customFormat="1" ht="11.4" x14ac:dyDescent="0.2">
      <c r="A218" s="172"/>
      <c r="B218" s="172" t="s">
        <v>51</v>
      </c>
      <c r="C218" s="111"/>
      <c r="D218" s="111"/>
      <c r="E218" s="124">
        <v>8</v>
      </c>
      <c r="F218" s="124"/>
      <c r="G218" s="124">
        <v>7</v>
      </c>
      <c r="H218" s="124">
        <v>3</v>
      </c>
      <c r="I218" s="124">
        <v>3</v>
      </c>
      <c r="J218" s="124">
        <v>1</v>
      </c>
      <c r="K218" s="124">
        <v>0</v>
      </c>
      <c r="L218" s="124"/>
      <c r="M218" s="124">
        <v>0</v>
      </c>
      <c r="N218" s="124"/>
      <c r="O218" s="124">
        <v>22</v>
      </c>
      <c r="P218" s="124"/>
    </row>
    <row r="219" spans="1:16" s="15" customFormat="1" ht="12.3" customHeight="1" x14ac:dyDescent="0.2">
      <c r="A219" s="31"/>
      <c r="B219" s="31"/>
      <c r="C219" s="31" t="s">
        <v>269</v>
      </c>
      <c r="D219" s="31"/>
      <c r="E219" s="378">
        <v>6</v>
      </c>
      <c r="F219" s="370"/>
      <c r="G219" s="379">
        <v>1</v>
      </c>
      <c r="H219" s="379">
        <v>0</v>
      </c>
      <c r="I219" s="379">
        <v>1</v>
      </c>
      <c r="J219" s="379">
        <v>0</v>
      </c>
      <c r="K219" s="379">
        <v>0</v>
      </c>
      <c r="L219" s="363"/>
      <c r="M219" s="379">
        <v>0</v>
      </c>
      <c r="N219" s="363"/>
      <c r="O219" s="123">
        <v>8</v>
      </c>
      <c r="P219" s="379"/>
    </row>
    <row r="220" spans="1:16" s="15" customFormat="1" ht="12.3" customHeight="1" x14ac:dyDescent="0.2">
      <c r="A220" s="173"/>
      <c r="B220" s="173"/>
      <c r="C220" s="31" t="s">
        <v>270</v>
      </c>
      <c r="D220" s="31"/>
      <c r="E220" s="123">
        <v>0</v>
      </c>
      <c r="F220" s="123"/>
      <c r="G220" s="123">
        <v>6</v>
      </c>
      <c r="H220" s="123">
        <v>3</v>
      </c>
      <c r="I220" s="123">
        <v>2</v>
      </c>
      <c r="J220" s="123">
        <v>1</v>
      </c>
      <c r="K220" s="123">
        <v>0</v>
      </c>
      <c r="L220" s="123"/>
      <c r="M220" s="123">
        <v>0</v>
      </c>
      <c r="N220" s="123"/>
      <c r="O220" s="123">
        <v>12</v>
      </c>
      <c r="P220" s="123"/>
    </row>
    <row r="221" spans="1:16" s="15" customFormat="1" ht="12.3" customHeight="1" x14ac:dyDescent="0.2">
      <c r="A221" s="173"/>
      <c r="B221" s="173"/>
      <c r="C221" s="31" t="s">
        <v>271</v>
      </c>
      <c r="D221" s="31"/>
      <c r="E221" s="123">
        <v>2</v>
      </c>
      <c r="F221" s="123"/>
      <c r="G221" s="123">
        <v>0</v>
      </c>
      <c r="H221" s="123">
        <v>0</v>
      </c>
      <c r="I221" s="123">
        <v>0</v>
      </c>
      <c r="J221" s="123">
        <v>0</v>
      </c>
      <c r="K221" s="123">
        <v>0</v>
      </c>
      <c r="L221" s="123"/>
      <c r="M221" s="123">
        <v>0</v>
      </c>
      <c r="N221" s="123"/>
      <c r="O221" s="123">
        <v>2</v>
      </c>
      <c r="P221" s="123"/>
    </row>
    <row r="222" spans="1:16" s="227" customFormat="1" ht="12.3" customHeight="1" x14ac:dyDescent="0.25">
      <c r="A222" s="312"/>
      <c r="B222" s="312"/>
      <c r="C222" s="27"/>
      <c r="D222" s="27" t="s">
        <v>406</v>
      </c>
      <c r="E222" s="122">
        <v>2</v>
      </c>
      <c r="F222" s="122"/>
      <c r="G222" s="122">
        <v>0</v>
      </c>
      <c r="H222" s="122">
        <v>0</v>
      </c>
      <c r="I222" s="122">
        <v>0</v>
      </c>
      <c r="J222" s="122">
        <v>0</v>
      </c>
      <c r="K222" s="122">
        <v>0</v>
      </c>
      <c r="L222" s="122"/>
      <c r="M222" s="122">
        <v>0</v>
      </c>
      <c r="N222" s="122"/>
      <c r="O222" s="123">
        <v>2</v>
      </c>
      <c r="P222" s="122"/>
    </row>
    <row r="223" spans="1:16" s="227" customFormat="1" ht="12.3" customHeight="1" x14ac:dyDescent="0.25">
      <c r="A223" s="312"/>
      <c r="B223" s="312"/>
      <c r="C223" s="27"/>
      <c r="D223" s="27" t="s">
        <v>272</v>
      </c>
      <c r="E223" s="122">
        <v>0</v>
      </c>
      <c r="F223" s="122"/>
      <c r="G223" s="122">
        <v>0</v>
      </c>
      <c r="H223" s="122">
        <v>0</v>
      </c>
      <c r="I223" s="122">
        <v>0</v>
      </c>
      <c r="J223" s="122">
        <v>0</v>
      </c>
      <c r="K223" s="122">
        <v>0</v>
      </c>
      <c r="L223" s="122"/>
      <c r="M223" s="122">
        <v>0</v>
      </c>
      <c r="N223" s="122"/>
      <c r="O223" s="123">
        <v>0</v>
      </c>
      <c r="P223" s="122"/>
    </row>
    <row r="224" spans="1:16" ht="6" customHeight="1" x14ac:dyDescent="0.25">
      <c r="A224" s="312"/>
      <c r="B224" s="312"/>
      <c r="C224" s="27"/>
      <c r="D224" s="27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65"/>
    </row>
    <row r="225" spans="1:16" s="15" customFormat="1" ht="12" customHeight="1" x14ac:dyDescent="0.2">
      <c r="A225" s="172"/>
      <c r="B225" s="172" t="s">
        <v>407</v>
      </c>
      <c r="C225" s="111"/>
      <c r="D225" s="111"/>
      <c r="E225" s="124">
        <v>5</v>
      </c>
      <c r="F225" s="124"/>
      <c r="G225" s="124">
        <v>0</v>
      </c>
      <c r="H225" s="124">
        <v>0</v>
      </c>
      <c r="I225" s="124">
        <v>0</v>
      </c>
      <c r="J225" s="124">
        <v>0</v>
      </c>
      <c r="K225" s="124">
        <v>0</v>
      </c>
      <c r="L225" s="124"/>
      <c r="M225" s="124">
        <v>0</v>
      </c>
      <c r="N225" s="124"/>
      <c r="O225" s="124">
        <v>5</v>
      </c>
      <c r="P225" s="124"/>
    </row>
    <row r="226" spans="1:16" s="15" customFormat="1" ht="12.3" customHeight="1" x14ac:dyDescent="0.2">
      <c r="A226" s="173"/>
      <c r="B226" s="173"/>
      <c r="C226" s="31" t="s">
        <v>364</v>
      </c>
      <c r="D226" s="31"/>
      <c r="E226" s="123">
        <v>0</v>
      </c>
      <c r="F226" s="123"/>
      <c r="G226" s="123">
        <v>0</v>
      </c>
      <c r="H226" s="123">
        <v>0</v>
      </c>
      <c r="I226" s="123">
        <v>0</v>
      </c>
      <c r="J226" s="123">
        <v>0</v>
      </c>
      <c r="K226" s="123">
        <v>0</v>
      </c>
      <c r="L226" s="123"/>
      <c r="M226" s="123">
        <v>0</v>
      </c>
      <c r="N226" s="123"/>
      <c r="O226" s="123">
        <v>0</v>
      </c>
      <c r="P226" s="123"/>
    </row>
    <row r="227" spans="1:16" s="227" customFormat="1" ht="12.3" customHeight="1" x14ac:dyDescent="0.25">
      <c r="A227" s="312"/>
      <c r="B227" s="312"/>
      <c r="C227" s="27"/>
      <c r="D227" s="27" t="s">
        <v>360</v>
      </c>
      <c r="E227" s="122">
        <v>0</v>
      </c>
      <c r="F227" s="122"/>
      <c r="G227" s="122">
        <v>0</v>
      </c>
      <c r="H227" s="122">
        <v>0</v>
      </c>
      <c r="I227" s="122">
        <v>0</v>
      </c>
      <c r="J227" s="122">
        <v>0</v>
      </c>
      <c r="K227" s="122">
        <v>0</v>
      </c>
      <c r="L227" s="122"/>
      <c r="M227" s="122">
        <v>0</v>
      </c>
      <c r="N227" s="122"/>
      <c r="O227" s="123">
        <v>0</v>
      </c>
      <c r="P227" s="122"/>
    </row>
    <row r="228" spans="1:16" s="15" customFormat="1" ht="12.3" customHeight="1" x14ac:dyDescent="0.2">
      <c r="A228" s="173"/>
      <c r="B228" s="173"/>
      <c r="C228" s="31" t="s">
        <v>274</v>
      </c>
      <c r="D228" s="31"/>
      <c r="E228" s="123">
        <v>0</v>
      </c>
      <c r="F228" s="123"/>
      <c r="G228" s="123">
        <v>0</v>
      </c>
      <c r="H228" s="123">
        <v>0</v>
      </c>
      <c r="I228" s="123">
        <v>0</v>
      </c>
      <c r="J228" s="123">
        <v>0</v>
      </c>
      <c r="K228" s="123">
        <v>0</v>
      </c>
      <c r="L228" s="123"/>
      <c r="M228" s="123">
        <v>0</v>
      </c>
      <c r="N228" s="123"/>
      <c r="O228" s="123">
        <v>0</v>
      </c>
      <c r="P228" s="123"/>
    </row>
    <row r="229" spans="1:16" s="227" customFormat="1" ht="12" x14ac:dyDescent="0.25">
      <c r="A229" s="312"/>
      <c r="B229" s="312"/>
      <c r="C229" s="27"/>
      <c r="D229" s="27" t="s">
        <v>275</v>
      </c>
      <c r="E229" s="122">
        <v>1</v>
      </c>
      <c r="F229" s="122"/>
      <c r="G229" s="122">
        <v>0</v>
      </c>
      <c r="H229" s="122">
        <v>0</v>
      </c>
      <c r="I229" s="122">
        <v>0</v>
      </c>
      <c r="J229" s="122">
        <v>0</v>
      </c>
      <c r="K229" s="122">
        <v>0</v>
      </c>
      <c r="L229" s="122"/>
      <c r="M229" s="122">
        <v>0</v>
      </c>
      <c r="N229" s="122"/>
      <c r="O229" s="123">
        <v>1</v>
      </c>
      <c r="P229" s="122"/>
    </row>
    <row r="230" spans="1:16" s="227" customFormat="1" ht="12.3" customHeight="1" x14ac:dyDescent="0.25">
      <c r="A230" s="27"/>
      <c r="B230" s="27"/>
      <c r="C230" s="27"/>
      <c r="D230" s="27" t="s">
        <v>276</v>
      </c>
      <c r="E230" s="270">
        <v>3</v>
      </c>
      <c r="F230" s="377"/>
      <c r="G230" s="271">
        <v>0</v>
      </c>
      <c r="H230" s="271">
        <v>0</v>
      </c>
      <c r="I230" s="271">
        <v>0</v>
      </c>
      <c r="J230" s="271">
        <v>0</v>
      </c>
      <c r="K230" s="271">
        <v>0</v>
      </c>
      <c r="L230" s="360"/>
      <c r="M230" s="271">
        <v>0</v>
      </c>
      <c r="N230" s="360"/>
      <c r="O230" s="123">
        <v>3</v>
      </c>
      <c r="P230" s="271"/>
    </row>
    <row r="231" spans="1:16" s="227" customFormat="1" ht="12.3" customHeight="1" x14ac:dyDescent="0.25">
      <c r="A231" s="312"/>
      <c r="B231" s="312"/>
      <c r="C231" s="27"/>
      <c r="D231" s="27" t="s">
        <v>277</v>
      </c>
      <c r="E231" s="122">
        <v>0</v>
      </c>
      <c r="F231" s="122"/>
      <c r="G231" s="122">
        <v>0</v>
      </c>
      <c r="H231" s="122">
        <v>0</v>
      </c>
      <c r="I231" s="122">
        <v>0</v>
      </c>
      <c r="J231" s="122">
        <v>0</v>
      </c>
      <c r="K231" s="122">
        <v>0</v>
      </c>
      <c r="L231" s="122"/>
      <c r="M231" s="122">
        <v>0</v>
      </c>
      <c r="N231" s="122"/>
      <c r="O231" s="123">
        <v>0</v>
      </c>
      <c r="P231" s="122"/>
    </row>
    <row r="232" spans="1:16" s="227" customFormat="1" ht="12.3" customHeight="1" x14ac:dyDescent="0.25">
      <c r="A232" s="312"/>
      <c r="B232" s="312"/>
      <c r="C232" s="27"/>
      <c r="D232" s="27" t="s">
        <v>408</v>
      </c>
      <c r="E232" s="122">
        <v>1</v>
      </c>
      <c r="F232" s="122"/>
      <c r="G232" s="122">
        <v>0</v>
      </c>
      <c r="H232" s="122">
        <v>0</v>
      </c>
      <c r="I232" s="122">
        <v>0</v>
      </c>
      <c r="J232" s="122">
        <v>0</v>
      </c>
      <c r="K232" s="122">
        <v>0</v>
      </c>
      <c r="L232" s="122"/>
      <c r="M232" s="122">
        <v>0</v>
      </c>
      <c r="N232" s="122"/>
      <c r="O232" s="123">
        <v>1</v>
      </c>
      <c r="P232" s="122"/>
    </row>
    <row r="233" spans="1:16" ht="6" customHeight="1" x14ac:dyDescent="0.25">
      <c r="A233" s="312"/>
      <c r="B233" s="312"/>
      <c r="C233" s="31"/>
      <c r="D233" s="27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4"/>
    </row>
    <row r="234" spans="1:16" ht="12" customHeight="1" x14ac:dyDescent="0.25">
      <c r="A234" s="312"/>
      <c r="B234" s="312"/>
      <c r="C234" s="27"/>
      <c r="D234" s="27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</row>
    <row r="235" spans="1:16" ht="12.3" customHeight="1" x14ac:dyDescent="0.25">
      <c r="A235" s="312"/>
      <c r="B235" s="312"/>
      <c r="C235" s="27"/>
      <c r="D235" s="27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22"/>
      <c r="P235" s="165"/>
    </row>
    <row r="236" spans="1:16" ht="12.3" customHeight="1" x14ac:dyDescent="0.25">
      <c r="A236" s="312"/>
      <c r="B236" s="312"/>
      <c r="C236" s="27"/>
      <c r="D236" s="27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22"/>
      <c r="P236" s="165"/>
    </row>
    <row r="237" spans="1:16" ht="12.3" customHeight="1" x14ac:dyDescent="0.25">
      <c r="A237" s="312"/>
      <c r="B237" s="312"/>
      <c r="C237" s="27"/>
      <c r="D237" s="27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</row>
    <row r="238" spans="1:16" ht="12.3" customHeight="1" x14ac:dyDescent="0.25">
      <c r="A238" s="169"/>
      <c r="B238" s="169"/>
      <c r="C238" s="9"/>
      <c r="D238" s="9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</row>
    <row r="239" spans="1:16" ht="12.3" customHeight="1" x14ac:dyDescent="0.25">
      <c r="A239" s="169"/>
      <c r="B239" s="169"/>
      <c r="C239" s="9"/>
      <c r="D239" s="9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</row>
    <row r="240" spans="1:16" ht="12.3" customHeight="1" x14ac:dyDescent="0.25">
      <c r="A240" s="169"/>
      <c r="B240" s="169"/>
      <c r="C240" s="9"/>
      <c r="D240" s="9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</row>
    <row r="241" spans="1:16" ht="12.3" customHeight="1" x14ac:dyDescent="0.25">
      <c r="A241" s="169"/>
      <c r="B241" s="169"/>
      <c r="C241" s="9"/>
      <c r="D241" s="9"/>
      <c r="E241" s="99"/>
      <c r="F241" s="70"/>
      <c r="G241" s="419" t="s">
        <v>27</v>
      </c>
      <c r="H241" s="419"/>
      <c r="I241" s="419"/>
      <c r="J241" s="419"/>
      <c r="K241" s="419"/>
      <c r="L241" s="71"/>
      <c r="M241" s="103"/>
      <c r="N241" s="72"/>
      <c r="O241" s="72"/>
      <c r="P241" s="170"/>
    </row>
    <row r="242" spans="1:16" ht="24" customHeight="1" x14ac:dyDescent="0.25">
      <c r="A242" s="169"/>
      <c r="B242" s="169"/>
      <c r="C242" s="9"/>
      <c r="D242" s="9"/>
      <c r="E242" s="211" t="s">
        <v>73</v>
      </c>
      <c r="F242" s="87"/>
      <c r="G242" s="212" t="s">
        <v>5</v>
      </c>
      <c r="H242" s="212" t="s">
        <v>6</v>
      </c>
      <c r="I242" s="212" t="s">
        <v>2</v>
      </c>
      <c r="J242" s="212" t="s">
        <v>3</v>
      </c>
      <c r="K242" s="213" t="s">
        <v>72</v>
      </c>
      <c r="L242" s="88"/>
      <c r="M242" s="214" t="s">
        <v>83</v>
      </c>
      <c r="N242" s="89"/>
      <c r="O242" s="212" t="s">
        <v>1</v>
      </c>
      <c r="P242" s="171"/>
    </row>
    <row r="243" spans="1:16" ht="3" customHeight="1" x14ac:dyDescent="0.25">
      <c r="A243" s="169"/>
      <c r="B243" s="169"/>
      <c r="C243" s="9"/>
      <c r="D243" s="9"/>
      <c r="E243" s="143"/>
      <c r="F243" s="87"/>
      <c r="G243" s="89"/>
      <c r="H243" s="89"/>
      <c r="I243" s="89"/>
      <c r="J243" s="89"/>
      <c r="K243" s="144"/>
      <c r="L243" s="88"/>
      <c r="M243" s="88"/>
      <c r="N243" s="89"/>
      <c r="O243" s="89"/>
      <c r="P243" s="89"/>
    </row>
    <row r="244" spans="1:16" ht="14.4" x14ac:dyDescent="0.25">
      <c r="A244" s="254" t="s">
        <v>11</v>
      </c>
      <c r="B244" s="147"/>
      <c r="C244" s="147"/>
      <c r="D244" s="147"/>
      <c r="E244" s="384">
        <v>5</v>
      </c>
      <c r="F244" s="384"/>
      <c r="G244" s="384">
        <v>4</v>
      </c>
      <c r="H244" s="384">
        <v>1</v>
      </c>
      <c r="I244" s="384">
        <v>4</v>
      </c>
      <c r="J244" s="384">
        <v>3</v>
      </c>
      <c r="K244" s="384">
        <v>0</v>
      </c>
      <c r="L244" s="384"/>
      <c r="M244" s="384">
        <v>0</v>
      </c>
      <c r="N244" s="384"/>
      <c r="O244" s="123">
        <v>17</v>
      </c>
      <c r="P244" s="358"/>
    </row>
    <row r="245" spans="1:16" s="15" customFormat="1" ht="11.4" x14ac:dyDescent="0.2">
      <c r="A245" s="172"/>
      <c r="B245" s="172" t="s">
        <v>59</v>
      </c>
      <c r="C245" s="111"/>
      <c r="D245" s="111"/>
      <c r="E245" s="124">
        <v>3</v>
      </c>
      <c r="F245" s="124"/>
      <c r="G245" s="124">
        <v>4</v>
      </c>
      <c r="H245" s="124">
        <v>1</v>
      </c>
      <c r="I245" s="124">
        <v>3</v>
      </c>
      <c r="J245" s="124">
        <v>3</v>
      </c>
      <c r="K245" s="124">
        <v>0</v>
      </c>
      <c r="L245" s="124"/>
      <c r="M245" s="124">
        <v>0</v>
      </c>
      <c r="N245" s="124"/>
      <c r="O245" s="124">
        <v>14</v>
      </c>
      <c r="P245" s="124"/>
    </row>
    <row r="246" spans="1:16" s="15" customFormat="1" ht="12.3" customHeight="1" x14ac:dyDescent="0.2">
      <c r="A246" s="173"/>
      <c r="B246" s="173"/>
      <c r="C246" s="31" t="s">
        <v>416</v>
      </c>
      <c r="D246" s="31"/>
      <c r="E246" s="123">
        <v>1</v>
      </c>
      <c r="F246" s="123"/>
      <c r="G246" s="123">
        <v>3</v>
      </c>
      <c r="H246" s="123">
        <v>1</v>
      </c>
      <c r="I246" s="123">
        <v>3</v>
      </c>
      <c r="J246" s="123">
        <v>3</v>
      </c>
      <c r="K246" s="123">
        <v>0</v>
      </c>
      <c r="L246" s="123"/>
      <c r="M246" s="123">
        <v>0</v>
      </c>
      <c r="N246" s="123"/>
      <c r="O246" s="123">
        <v>11</v>
      </c>
      <c r="P246" s="123"/>
    </row>
    <row r="247" spans="1:16" s="15" customFormat="1" ht="12.3" customHeight="1" x14ac:dyDescent="0.2">
      <c r="A247" s="173"/>
      <c r="B247" s="173"/>
      <c r="C247" s="31" t="s">
        <v>278</v>
      </c>
      <c r="D247" s="31"/>
      <c r="E247" s="123">
        <v>0</v>
      </c>
      <c r="F247" s="123"/>
      <c r="G247" s="123">
        <v>1</v>
      </c>
      <c r="H247" s="123">
        <v>0</v>
      </c>
      <c r="I247" s="123">
        <v>0</v>
      </c>
      <c r="J247" s="123">
        <v>0</v>
      </c>
      <c r="K247" s="123">
        <v>0</v>
      </c>
      <c r="L247" s="123"/>
      <c r="M247" s="123">
        <v>0</v>
      </c>
      <c r="N247" s="123"/>
      <c r="O247" s="123">
        <v>1</v>
      </c>
      <c r="P247" s="123"/>
    </row>
    <row r="248" spans="1:16" s="227" customFormat="1" ht="12.3" customHeight="1" x14ac:dyDescent="0.25">
      <c r="A248" s="312"/>
      <c r="B248" s="312"/>
      <c r="C248" s="27"/>
      <c r="D248" s="27" t="s">
        <v>417</v>
      </c>
      <c r="E248" s="122">
        <v>0</v>
      </c>
      <c r="F248" s="122"/>
      <c r="G248" s="122">
        <v>0</v>
      </c>
      <c r="H248" s="122">
        <v>0</v>
      </c>
      <c r="I248" s="122">
        <v>0</v>
      </c>
      <c r="J248" s="122">
        <v>0</v>
      </c>
      <c r="K248" s="122">
        <v>0</v>
      </c>
      <c r="L248" s="122"/>
      <c r="M248" s="122">
        <v>0</v>
      </c>
      <c r="N248" s="122"/>
      <c r="O248" s="123">
        <v>0</v>
      </c>
      <c r="P248" s="122"/>
    </row>
    <row r="249" spans="1:16" s="227" customFormat="1" ht="12" x14ac:dyDescent="0.25">
      <c r="A249" s="312"/>
      <c r="B249" s="312"/>
      <c r="C249" s="27"/>
      <c r="D249" s="27" t="s">
        <v>434</v>
      </c>
      <c r="E249" s="122">
        <v>2</v>
      </c>
      <c r="F249" s="122"/>
      <c r="G249" s="122">
        <v>0</v>
      </c>
      <c r="H249" s="122">
        <v>0</v>
      </c>
      <c r="I249" s="122">
        <v>0</v>
      </c>
      <c r="J249" s="122">
        <v>0</v>
      </c>
      <c r="K249" s="122">
        <v>0</v>
      </c>
      <c r="L249" s="122"/>
      <c r="M249" s="122">
        <v>0</v>
      </c>
      <c r="N249" s="122"/>
      <c r="O249" s="123">
        <v>2</v>
      </c>
      <c r="P249" s="122"/>
    </row>
    <row r="250" spans="1:16" s="15" customFormat="1" ht="12.3" customHeight="1" x14ac:dyDescent="0.2">
      <c r="A250" s="173"/>
      <c r="B250" s="173"/>
      <c r="C250" s="31" t="s">
        <v>279</v>
      </c>
      <c r="D250" s="31"/>
      <c r="E250" s="123">
        <v>0</v>
      </c>
      <c r="F250" s="123"/>
      <c r="G250" s="123">
        <v>0</v>
      </c>
      <c r="H250" s="123">
        <v>0</v>
      </c>
      <c r="I250" s="123">
        <v>0</v>
      </c>
      <c r="J250" s="123">
        <v>0</v>
      </c>
      <c r="K250" s="123">
        <v>0</v>
      </c>
      <c r="L250" s="123"/>
      <c r="M250" s="123">
        <v>0</v>
      </c>
      <c r="N250" s="123"/>
      <c r="O250" s="123">
        <v>0</v>
      </c>
      <c r="P250" s="123"/>
    </row>
    <row r="251" spans="1:16" s="227" customFormat="1" ht="12.3" customHeight="1" x14ac:dyDescent="0.25">
      <c r="A251" s="312"/>
      <c r="B251" s="312"/>
      <c r="C251" s="27"/>
      <c r="D251" s="27" t="s">
        <v>116</v>
      </c>
      <c r="E251" s="122">
        <v>0</v>
      </c>
      <c r="F251" s="122"/>
      <c r="G251" s="122">
        <v>0</v>
      </c>
      <c r="H251" s="122">
        <v>0</v>
      </c>
      <c r="I251" s="122">
        <v>0</v>
      </c>
      <c r="J251" s="122">
        <v>0</v>
      </c>
      <c r="K251" s="122">
        <v>0</v>
      </c>
      <c r="L251" s="122"/>
      <c r="M251" s="122">
        <v>0</v>
      </c>
      <c r="N251" s="122"/>
      <c r="O251" s="123">
        <v>0</v>
      </c>
      <c r="P251" s="122"/>
    </row>
    <row r="252" spans="1:16" s="227" customFormat="1" ht="12.3" customHeight="1" x14ac:dyDescent="0.25">
      <c r="A252" s="312"/>
      <c r="B252" s="312"/>
      <c r="C252" s="27"/>
      <c r="D252" s="27" t="s">
        <v>314</v>
      </c>
      <c r="E252" s="122">
        <v>0</v>
      </c>
      <c r="F252" s="122"/>
      <c r="G252" s="122">
        <v>0</v>
      </c>
      <c r="H252" s="122">
        <v>0</v>
      </c>
      <c r="I252" s="122">
        <v>0</v>
      </c>
      <c r="J252" s="122">
        <v>0</v>
      </c>
      <c r="K252" s="122">
        <v>0</v>
      </c>
      <c r="L252" s="122"/>
      <c r="M252" s="122">
        <v>0</v>
      </c>
      <c r="N252" s="122"/>
      <c r="O252" s="123">
        <v>0</v>
      </c>
      <c r="P252" s="122"/>
    </row>
    <row r="253" spans="1:16" s="15" customFormat="1" ht="12.3" customHeight="1" x14ac:dyDescent="0.2">
      <c r="A253" s="172"/>
      <c r="B253" s="172" t="s">
        <v>70</v>
      </c>
      <c r="C253" s="111"/>
      <c r="D253" s="111"/>
      <c r="E253" s="124">
        <v>2</v>
      </c>
      <c r="F253" s="124"/>
      <c r="G253" s="124">
        <v>0</v>
      </c>
      <c r="H253" s="124">
        <v>0</v>
      </c>
      <c r="I253" s="124">
        <v>1</v>
      </c>
      <c r="J253" s="124">
        <v>0</v>
      </c>
      <c r="K253" s="124">
        <v>0</v>
      </c>
      <c r="L253" s="124"/>
      <c r="M253" s="124">
        <v>0</v>
      </c>
      <c r="N253" s="124"/>
      <c r="O253" s="124">
        <v>3</v>
      </c>
      <c r="P253" s="285"/>
    </row>
    <row r="254" spans="1:16" s="15" customFormat="1" ht="12.3" customHeight="1" x14ac:dyDescent="0.2">
      <c r="A254" s="313"/>
      <c r="B254" s="313"/>
      <c r="C254" s="73" t="s">
        <v>280</v>
      </c>
      <c r="D254" s="73"/>
      <c r="E254" s="221">
        <v>0</v>
      </c>
      <c r="F254" s="221"/>
      <c r="G254" s="221">
        <v>0</v>
      </c>
      <c r="H254" s="221">
        <v>0</v>
      </c>
      <c r="I254" s="221">
        <v>0</v>
      </c>
      <c r="J254" s="221">
        <v>0</v>
      </c>
      <c r="K254" s="221">
        <v>0</v>
      </c>
      <c r="L254" s="221"/>
      <c r="M254" s="221">
        <v>0</v>
      </c>
      <c r="N254" s="221"/>
      <c r="O254" s="123">
        <v>0</v>
      </c>
      <c r="P254" s="284"/>
    </row>
    <row r="255" spans="1:16" s="227" customFormat="1" ht="12" x14ac:dyDescent="0.25">
      <c r="A255" s="312"/>
      <c r="B255" s="312"/>
      <c r="C255" s="27"/>
      <c r="D255" s="27" t="s">
        <v>281</v>
      </c>
      <c r="E255" s="122">
        <v>2</v>
      </c>
      <c r="F255" s="122"/>
      <c r="G255" s="122">
        <v>0</v>
      </c>
      <c r="H255" s="122">
        <v>0</v>
      </c>
      <c r="I255" s="122">
        <v>1</v>
      </c>
      <c r="J255" s="122">
        <v>0</v>
      </c>
      <c r="K255" s="122">
        <v>0</v>
      </c>
      <c r="L255" s="122"/>
      <c r="M255" s="122">
        <v>0</v>
      </c>
      <c r="N255" s="122"/>
      <c r="O255" s="123">
        <v>3</v>
      </c>
      <c r="P255" s="277"/>
    </row>
    <row r="256" spans="1:16" s="227" customFormat="1" ht="12.3" customHeight="1" x14ac:dyDescent="0.25">
      <c r="A256" s="315"/>
      <c r="B256" s="315"/>
      <c r="C256" s="205"/>
      <c r="D256" s="205" t="s">
        <v>283</v>
      </c>
      <c r="E256" s="209">
        <v>0</v>
      </c>
      <c r="F256" s="209"/>
      <c r="G256" s="209">
        <v>0</v>
      </c>
      <c r="H256" s="209">
        <v>0</v>
      </c>
      <c r="I256" s="209">
        <v>0</v>
      </c>
      <c r="J256" s="209">
        <v>0</v>
      </c>
      <c r="K256" s="209">
        <v>0</v>
      </c>
      <c r="L256" s="209"/>
      <c r="M256" s="209">
        <v>0</v>
      </c>
      <c r="N256" s="209"/>
      <c r="O256" s="123">
        <v>0</v>
      </c>
      <c r="P256" s="283"/>
    </row>
    <row r="257" spans="1:16" s="21" customFormat="1" ht="6" customHeight="1" x14ac:dyDescent="0.25">
      <c r="A257" s="315"/>
      <c r="B257" s="313"/>
      <c r="C257" s="31"/>
      <c r="D257" s="31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280"/>
    </row>
    <row r="258" spans="1:16" s="21" customFormat="1" ht="12" x14ac:dyDescent="0.25">
      <c r="A258" s="315"/>
      <c r="B258" s="313"/>
      <c r="C258" s="205"/>
      <c r="D258" s="205"/>
      <c r="E258" s="247"/>
      <c r="F258" s="247"/>
      <c r="G258" s="247"/>
      <c r="H258" s="247"/>
      <c r="I258" s="247"/>
      <c r="J258" s="247"/>
      <c r="K258" s="247"/>
      <c r="L258" s="247"/>
      <c r="M258" s="247"/>
      <c r="N258" s="247"/>
      <c r="O258" s="247"/>
      <c r="P258" s="280"/>
    </row>
    <row r="259" spans="1:16" s="21" customFormat="1" ht="14.4" x14ac:dyDescent="0.25">
      <c r="A259" s="254" t="s">
        <v>565</v>
      </c>
      <c r="B259" s="147"/>
      <c r="C259" s="147"/>
      <c r="D259" s="147"/>
      <c r="E259" s="384">
        <v>0</v>
      </c>
      <c r="F259" s="384"/>
      <c r="G259" s="384">
        <v>2</v>
      </c>
      <c r="H259" s="384">
        <v>0</v>
      </c>
      <c r="I259" s="384">
        <v>0</v>
      </c>
      <c r="J259" s="384">
        <v>0</v>
      </c>
      <c r="K259" s="384">
        <v>0</v>
      </c>
      <c r="L259" s="384"/>
      <c r="M259" s="384">
        <v>0</v>
      </c>
      <c r="N259" s="384"/>
      <c r="O259" s="123">
        <v>2</v>
      </c>
      <c r="P259" s="275"/>
    </row>
    <row r="260" spans="1:16" s="304" customFormat="1" ht="12.3" customHeight="1" x14ac:dyDescent="0.2">
      <c r="A260" s="172"/>
      <c r="B260" s="172" t="s">
        <v>57</v>
      </c>
      <c r="C260" s="111"/>
      <c r="D260" s="111"/>
      <c r="E260" s="124">
        <v>0</v>
      </c>
      <c r="F260" s="124"/>
      <c r="G260" s="124">
        <v>0</v>
      </c>
      <c r="H260" s="124">
        <v>0</v>
      </c>
      <c r="I260" s="124">
        <v>0</v>
      </c>
      <c r="J260" s="124">
        <v>0</v>
      </c>
      <c r="K260" s="124">
        <v>0</v>
      </c>
      <c r="L260" s="124"/>
      <c r="M260" s="124">
        <v>0</v>
      </c>
      <c r="N260" s="124"/>
      <c r="O260" s="124">
        <v>0</v>
      </c>
      <c r="P260" s="285"/>
    </row>
    <row r="261" spans="1:16" s="304" customFormat="1" ht="12.3" customHeight="1" x14ac:dyDescent="0.2">
      <c r="A261" s="313"/>
      <c r="B261" s="313"/>
      <c r="C261" s="73" t="s">
        <v>284</v>
      </c>
      <c r="D261" s="73"/>
      <c r="E261" s="221">
        <v>0</v>
      </c>
      <c r="F261" s="221"/>
      <c r="G261" s="221">
        <v>0</v>
      </c>
      <c r="H261" s="221">
        <v>0</v>
      </c>
      <c r="I261" s="221">
        <v>0</v>
      </c>
      <c r="J261" s="221">
        <v>0</v>
      </c>
      <c r="K261" s="221">
        <v>0</v>
      </c>
      <c r="L261" s="221"/>
      <c r="M261" s="221">
        <v>0</v>
      </c>
      <c r="N261" s="221"/>
      <c r="O261" s="123">
        <v>0</v>
      </c>
      <c r="P261" s="284"/>
    </row>
    <row r="262" spans="1:16" s="220" customFormat="1" ht="12.3" customHeight="1" x14ac:dyDescent="0.25">
      <c r="A262" s="315"/>
      <c r="B262" s="315"/>
      <c r="C262" s="205"/>
      <c r="D262" s="205" t="s">
        <v>285</v>
      </c>
      <c r="E262" s="209">
        <v>0</v>
      </c>
      <c r="F262" s="209"/>
      <c r="G262" s="209">
        <v>0</v>
      </c>
      <c r="H262" s="209">
        <v>0</v>
      </c>
      <c r="I262" s="209">
        <v>0</v>
      </c>
      <c r="J262" s="209">
        <v>0</v>
      </c>
      <c r="K262" s="209">
        <v>0</v>
      </c>
      <c r="L262" s="209"/>
      <c r="M262" s="209">
        <v>0</v>
      </c>
      <c r="N262" s="209"/>
      <c r="O262" s="122">
        <v>0</v>
      </c>
      <c r="P262" s="283"/>
    </row>
    <row r="263" spans="1:16" s="220" customFormat="1" ht="12.3" customHeight="1" x14ac:dyDescent="0.25">
      <c r="A263" s="315"/>
      <c r="B263" s="315"/>
      <c r="C263" s="27"/>
      <c r="D263" s="27" t="s">
        <v>286</v>
      </c>
      <c r="E263" s="122">
        <v>0</v>
      </c>
      <c r="F263" s="122"/>
      <c r="G263" s="122">
        <v>0</v>
      </c>
      <c r="H263" s="122">
        <v>0</v>
      </c>
      <c r="I263" s="122">
        <v>0</v>
      </c>
      <c r="J263" s="122">
        <v>0</v>
      </c>
      <c r="K263" s="122">
        <v>0</v>
      </c>
      <c r="L263" s="122"/>
      <c r="M263" s="122">
        <v>0</v>
      </c>
      <c r="N263" s="122"/>
      <c r="O263" s="122">
        <v>0</v>
      </c>
      <c r="P263" s="283"/>
    </row>
    <row r="264" spans="1:16" ht="6" customHeight="1" x14ac:dyDescent="0.25">
      <c r="A264" s="312"/>
      <c r="B264" s="312"/>
      <c r="C264" s="31"/>
      <c r="D264" s="31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273"/>
    </row>
    <row r="265" spans="1:16" s="15" customFormat="1" ht="11.4" x14ac:dyDescent="0.2">
      <c r="A265" s="172"/>
      <c r="B265" s="172" t="s">
        <v>566</v>
      </c>
      <c r="C265" s="111"/>
      <c r="D265" s="111"/>
      <c r="E265" s="124">
        <v>0</v>
      </c>
      <c r="F265" s="124"/>
      <c r="G265" s="124">
        <v>2</v>
      </c>
      <c r="H265" s="124">
        <v>0</v>
      </c>
      <c r="I265" s="124">
        <v>0</v>
      </c>
      <c r="J265" s="124">
        <v>0</v>
      </c>
      <c r="K265" s="124">
        <v>0</v>
      </c>
      <c r="L265" s="124"/>
      <c r="M265" s="124">
        <v>0</v>
      </c>
      <c r="N265" s="124"/>
      <c r="O265" s="124">
        <v>2</v>
      </c>
      <c r="P265" s="124"/>
    </row>
    <row r="266" spans="1:16" s="15" customFormat="1" ht="11.4" x14ac:dyDescent="0.2">
      <c r="A266" s="31"/>
      <c r="B266" s="31"/>
      <c r="C266" s="31" t="s">
        <v>287</v>
      </c>
      <c r="D266" s="31"/>
      <c r="E266" s="378">
        <v>0</v>
      </c>
      <c r="F266" s="370"/>
      <c r="G266" s="379">
        <v>0</v>
      </c>
      <c r="H266" s="379">
        <v>0</v>
      </c>
      <c r="I266" s="379">
        <v>0</v>
      </c>
      <c r="J266" s="379">
        <v>0</v>
      </c>
      <c r="K266" s="379">
        <v>0</v>
      </c>
      <c r="L266" s="363"/>
      <c r="M266" s="379">
        <v>0</v>
      </c>
      <c r="N266" s="363"/>
      <c r="O266" s="123">
        <v>0</v>
      </c>
      <c r="P266" s="311"/>
    </row>
    <row r="267" spans="1:16" s="227" customFormat="1" ht="12.3" customHeight="1" x14ac:dyDescent="0.25">
      <c r="A267" s="27"/>
      <c r="B267" s="27"/>
      <c r="C267" s="27"/>
      <c r="D267" s="27" t="s">
        <v>340</v>
      </c>
      <c r="E267" s="270">
        <v>0</v>
      </c>
      <c r="F267" s="377"/>
      <c r="G267" s="271">
        <v>0</v>
      </c>
      <c r="H267" s="271">
        <v>0</v>
      </c>
      <c r="I267" s="271">
        <v>0</v>
      </c>
      <c r="J267" s="271">
        <v>0</v>
      </c>
      <c r="K267" s="271">
        <v>0</v>
      </c>
      <c r="L267" s="360"/>
      <c r="M267" s="271">
        <v>0</v>
      </c>
      <c r="N267" s="360"/>
      <c r="O267" s="123">
        <v>0</v>
      </c>
      <c r="P267" s="305"/>
    </row>
    <row r="268" spans="1:16" s="227" customFormat="1" ht="12.3" customHeight="1" x14ac:dyDescent="0.25">
      <c r="A268" s="312"/>
      <c r="B268" s="312"/>
      <c r="C268" s="27"/>
      <c r="D268" s="27" t="s">
        <v>507</v>
      </c>
      <c r="E268" s="122">
        <v>0</v>
      </c>
      <c r="F268" s="122"/>
      <c r="G268" s="122">
        <v>0</v>
      </c>
      <c r="H268" s="122">
        <v>0</v>
      </c>
      <c r="I268" s="122">
        <v>0</v>
      </c>
      <c r="J268" s="122">
        <v>0</v>
      </c>
      <c r="K268" s="122">
        <v>0</v>
      </c>
      <c r="L268" s="122"/>
      <c r="M268" s="122">
        <v>0</v>
      </c>
      <c r="N268" s="122"/>
      <c r="O268" s="123">
        <v>0</v>
      </c>
      <c r="P268" s="277"/>
    </row>
    <row r="269" spans="1:16" s="227" customFormat="1" ht="12.3" customHeight="1" x14ac:dyDescent="0.25">
      <c r="A269" s="312"/>
      <c r="B269" s="312"/>
      <c r="C269" s="27"/>
      <c r="D269" s="27" t="s">
        <v>337</v>
      </c>
      <c r="E269" s="122">
        <v>0</v>
      </c>
      <c r="F269" s="122"/>
      <c r="G269" s="122">
        <v>0</v>
      </c>
      <c r="H269" s="122">
        <v>0</v>
      </c>
      <c r="I269" s="122">
        <v>0</v>
      </c>
      <c r="J269" s="122">
        <v>0</v>
      </c>
      <c r="K269" s="122">
        <v>0</v>
      </c>
      <c r="L269" s="122"/>
      <c r="M269" s="122">
        <v>0</v>
      </c>
      <c r="N269" s="122"/>
      <c r="O269" s="123">
        <v>0</v>
      </c>
      <c r="P269" s="277"/>
    </row>
    <row r="270" spans="1:16" s="15" customFormat="1" ht="12.3" customHeight="1" x14ac:dyDescent="0.2">
      <c r="A270" s="173"/>
      <c r="B270" s="173"/>
      <c r="C270" s="31" t="s">
        <v>315</v>
      </c>
      <c r="D270" s="31"/>
      <c r="E270" s="123">
        <v>0</v>
      </c>
      <c r="F270" s="123"/>
      <c r="G270" s="123">
        <v>0</v>
      </c>
      <c r="H270" s="123">
        <v>0</v>
      </c>
      <c r="I270" s="123">
        <v>0</v>
      </c>
      <c r="J270" s="123">
        <v>0</v>
      </c>
      <c r="K270" s="123">
        <v>0</v>
      </c>
      <c r="L270" s="123"/>
      <c r="M270" s="123">
        <v>0</v>
      </c>
      <c r="N270" s="123"/>
      <c r="O270" s="123">
        <v>0</v>
      </c>
      <c r="P270" s="279"/>
    </row>
    <row r="271" spans="1:16" s="227" customFormat="1" ht="12.3" customHeight="1" x14ac:dyDescent="0.25">
      <c r="A271" s="27"/>
      <c r="B271" s="27"/>
      <c r="C271" s="27"/>
      <c r="D271" s="27" t="s">
        <v>316</v>
      </c>
      <c r="E271" s="122">
        <v>0</v>
      </c>
      <c r="F271" s="122"/>
      <c r="G271" s="122">
        <v>1</v>
      </c>
      <c r="H271" s="122">
        <v>0</v>
      </c>
      <c r="I271" s="122">
        <v>0</v>
      </c>
      <c r="J271" s="122">
        <v>0</v>
      </c>
      <c r="K271" s="122">
        <v>0</v>
      </c>
      <c r="L271" s="122"/>
      <c r="M271" s="122">
        <v>0</v>
      </c>
      <c r="N271" s="122"/>
      <c r="O271" s="123">
        <v>1</v>
      </c>
      <c r="P271" s="277"/>
    </row>
    <row r="272" spans="1:16" s="227" customFormat="1" ht="12.3" customHeight="1" x14ac:dyDescent="0.25">
      <c r="A272" s="27"/>
      <c r="B272" s="27"/>
      <c r="C272" s="27"/>
      <c r="D272" s="27" t="s">
        <v>369</v>
      </c>
      <c r="E272" s="122">
        <v>0</v>
      </c>
      <c r="F272" s="122"/>
      <c r="G272" s="122">
        <v>1</v>
      </c>
      <c r="H272" s="122">
        <v>0</v>
      </c>
      <c r="I272" s="122">
        <v>0</v>
      </c>
      <c r="J272" s="122">
        <v>0</v>
      </c>
      <c r="K272" s="122">
        <v>0</v>
      </c>
      <c r="L272" s="122"/>
      <c r="M272" s="122">
        <v>0</v>
      </c>
      <c r="N272" s="122"/>
      <c r="O272" s="123">
        <v>1</v>
      </c>
      <c r="P272" s="277"/>
    </row>
    <row r="273" spans="1:16" s="15" customFormat="1" ht="12.3" customHeight="1" x14ac:dyDescent="0.2">
      <c r="A273" s="31"/>
      <c r="B273" s="31"/>
      <c r="C273" s="31" t="s">
        <v>288</v>
      </c>
      <c r="D273" s="31"/>
      <c r="E273" s="123">
        <v>0</v>
      </c>
      <c r="F273" s="123"/>
      <c r="G273" s="123">
        <v>0</v>
      </c>
      <c r="H273" s="123">
        <v>0</v>
      </c>
      <c r="I273" s="123">
        <v>0</v>
      </c>
      <c r="J273" s="123">
        <v>0</v>
      </c>
      <c r="K273" s="123">
        <v>0</v>
      </c>
      <c r="L273" s="123"/>
      <c r="M273" s="123">
        <v>0</v>
      </c>
      <c r="N273" s="123"/>
      <c r="O273" s="123">
        <v>0</v>
      </c>
      <c r="P273" s="279"/>
    </row>
    <row r="274" spans="1:16" ht="6" customHeight="1" x14ac:dyDescent="0.25">
      <c r="A274" s="27"/>
      <c r="B274" s="27"/>
      <c r="C274" s="31"/>
      <c r="D274" s="31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273"/>
    </row>
    <row r="275" spans="1:16" s="15" customFormat="1" ht="12.3" customHeight="1" x14ac:dyDescent="0.2">
      <c r="A275" s="172"/>
      <c r="B275" s="172" t="s">
        <v>162</v>
      </c>
      <c r="C275" s="111"/>
      <c r="D275" s="111"/>
      <c r="E275" s="124">
        <v>0</v>
      </c>
      <c r="F275" s="124"/>
      <c r="G275" s="124">
        <v>0</v>
      </c>
      <c r="H275" s="124">
        <v>0</v>
      </c>
      <c r="I275" s="124">
        <v>0</v>
      </c>
      <c r="J275" s="124">
        <v>0</v>
      </c>
      <c r="K275" s="124">
        <v>0</v>
      </c>
      <c r="L275" s="124"/>
      <c r="M275" s="124">
        <v>0</v>
      </c>
      <c r="N275" s="124"/>
      <c r="O275" s="124">
        <v>0</v>
      </c>
      <c r="P275" s="124"/>
    </row>
    <row r="276" spans="1:16" s="15" customFormat="1" ht="12.3" customHeight="1" x14ac:dyDescent="0.2">
      <c r="A276" s="173"/>
      <c r="B276" s="173"/>
      <c r="C276" s="31" t="s">
        <v>296</v>
      </c>
      <c r="D276" s="31"/>
      <c r="E276" s="123">
        <v>0</v>
      </c>
      <c r="F276" s="123"/>
      <c r="G276" s="123">
        <v>0</v>
      </c>
      <c r="H276" s="123">
        <v>0</v>
      </c>
      <c r="I276" s="123">
        <v>0</v>
      </c>
      <c r="J276" s="123">
        <v>0</v>
      </c>
      <c r="K276" s="123">
        <v>0</v>
      </c>
      <c r="L276" s="123"/>
      <c r="M276" s="123">
        <v>0</v>
      </c>
      <c r="N276" s="123"/>
      <c r="O276" s="123">
        <v>0</v>
      </c>
      <c r="P276" s="279"/>
    </row>
    <row r="277" spans="1:16" s="227" customFormat="1" ht="12.3" customHeight="1" x14ac:dyDescent="0.25">
      <c r="A277" s="312"/>
      <c r="B277" s="312"/>
      <c r="C277" s="27"/>
      <c r="D277" s="27" t="s">
        <v>297</v>
      </c>
      <c r="E277" s="122">
        <v>0</v>
      </c>
      <c r="F277" s="122"/>
      <c r="G277" s="122">
        <v>0</v>
      </c>
      <c r="H277" s="122">
        <v>0</v>
      </c>
      <c r="I277" s="122">
        <v>0</v>
      </c>
      <c r="J277" s="122">
        <v>0</v>
      </c>
      <c r="K277" s="122">
        <v>0</v>
      </c>
      <c r="L277" s="122"/>
      <c r="M277" s="122">
        <v>0</v>
      </c>
      <c r="N277" s="122"/>
      <c r="O277" s="123">
        <v>0</v>
      </c>
      <c r="P277" s="277"/>
    </row>
    <row r="278" spans="1:16" s="227" customFormat="1" ht="6" customHeight="1" x14ac:dyDescent="0.25">
      <c r="A278" s="312"/>
      <c r="B278" s="312"/>
      <c r="C278" s="27"/>
      <c r="D278" s="27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277"/>
    </row>
    <row r="279" spans="1:16" ht="6" customHeight="1" x14ac:dyDescent="0.25">
      <c r="A279" s="312"/>
      <c r="B279" s="312"/>
      <c r="C279" s="27"/>
      <c r="D279" s="27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22"/>
      <c r="P279" s="273"/>
    </row>
    <row r="280" spans="1:16" ht="6" customHeight="1" x14ac:dyDescent="0.2">
      <c r="A280" s="173"/>
      <c r="B280" s="173"/>
      <c r="C280" s="31"/>
      <c r="D280" s="31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</row>
    <row r="281" spans="1:16" ht="12.3" customHeight="1" x14ac:dyDescent="0.2">
      <c r="A281" s="173"/>
      <c r="B281" s="173"/>
      <c r="C281" s="31"/>
      <c r="D281" s="31"/>
      <c r="E281" s="273"/>
      <c r="F281" s="273"/>
      <c r="G281" s="273"/>
      <c r="H281" s="273"/>
      <c r="I281" s="273"/>
      <c r="J281" s="273"/>
      <c r="K281" s="273"/>
      <c r="L281" s="273"/>
      <c r="M281" s="273"/>
      <c r="N281" s="273"/>
      <c r="O281" s="273"/>
      <c r="P281" s="273"/>
    </row>
    <row r="282" spans="1:16" ht="12.3" customHeight="1" x14ac:dyDescent="0.25">
      <c r="A282" s="312"/>
      <c r="B282" s="312"/>
      <c r="C282" s="27"/>
      <c r="D282" s="27"/>
      <c r="E282" s="276"/>
      <c r="F282" s="276"/>
      <c r="G282" s="276"/>
      <c r="H282" s="276"/>
      <c r="I282" s="276"/>
      <c r="J282" s="276"/>
      <c r="K282" s="276"/>
      <c r="L282" s="276"/>
      <c r="M282" s="276"/>
      <c r="N282" s="276"/>
      <c r="O282" s="277"/>
      <c r="P282" s="276"/>
    </row>
    <row r="283" spans="1:16" ht="12.3" customHeight="1" x14ac:dyDescent="0.25">
      <c r="A283" s="312"/>
      <c r="B283" s="312"/>
      <c r="C283" s="27"/>
      <c r="D283" s="27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22"/>
      <c r="P283" s="165"/>
    </row>
    <row r="284" spans="1:16" ht="12.3" customHeight="1" x14ac:dyDescent="0.25">
      <c r="A284" s="27"/>
      <c r="B284" s="27"/>
      <c r="C284" s="27"/>
      <c r="D284" s="27"/>
      <c r="E284" s="2"/>
      <c r="F284" s="2"/>
      <c r="G284" s="2"/>
      <c r="H284" s="2"/>
      <c r="I284" s="2"/>
      <c r="J284" s="2"/>
      <c r="K284" s="2"/>
      <c r="M284" s="2"/>
      <c r="P284" s="2"/>
    </row>
    <row r="285" spans="1:16" ht="12.3" customHeight="1" x14ac:dyDescent="0.25">
      <c r="A285" s="169"/>
      <c r="B285" s="169"/>
      <c r="C285" s="24"/>
      <c r="D285" s="9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</row>
    <row r="286" spans="1:16" ht="12.3" customHeight="1" x14ac:dyDescent="0.25">
      <c r="A286" s="169"/>
      <c r="B286" s="169"/>
      <c r="C286" s="24"/>
      <c r="D286" s="9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</row>
    <row r="287" spans="1:16" ht="12.3" customHeight="1" x14ac:dyDescent="0.25">
      <c r="A287" s="169"/>
      <c r="B287" s="169"/>
      <c r="C287" s="24"/>
      <c r="D287" s="9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</row>
    <row r="288" spans="1:16" ht="12.3" customHeight="1" x14ac:dyDescent="0.25">
      <c r="A288" s="169"/>
      <c r="B288" s="169"/>
      <c r="C288" s="9"/>
      <c r="D288" s="9"/>
      <c r="E288" s="99"/>
      <c r="F288" s="70"/>
      <c r="G288" s="419" t="s">
        <v>27</v>
      </c>
      <c r="H288" s="419"/>
      <c r="I288" s="419"/>
      <c r="J288" s="419"/>
      <c r="K288" s="419"/>
      <c r="L288" s="71"/>
      <c r="M288" s="103"/>
      <c r="N288" s="72"/>
      <c r="O288" s="72"/>
      <c r="P288" s="170"/>
    </row>
    <row r="289" spans="1:16" ht="24" x14ac:dyDescent="0.25">
      <c r="A289" s="169"/>
      <c r="B289" s="169"/>
      <c r="C289" s="9"/>
      <c r="D289" s="9"/>
      <c r="E289" s="211" t="s">
        <v>73</v>
      </c>
      <c r="F289" s="87"/>
      <c r="G289" s="212" t="s">
        <v>5</v>
      </c>
      <c r="H289" s="212" t="s">
        <v>6</v>
      </c>
      <c r="I289" s="212" t="s">
        <v>2</v>
      </c>
      <c r="J289" s="212" t="s">
        <v>3</v>
      </c>
      <c r="K289" s="213" t="s">
        <v>72</v>
      </c>
      <c r="L289" s="88"/>
      <c r="M289" s="214" t="s">
        <v>83</v>
      </c>
      <c r="N289" s="89"/>
      <c r="O289" s="212" t="s">
        <v>1</v>
      </c>
      <c r="P289" s="171"/>
    </row>
    <row r="290" spans="1:16" ht="3" customHeight="1" x14ac:dyDescent="0.25">
      <c r="A290" s="169"/>
      <c r="B290" s="169"/>
      <c r="C290" s="9"/>
      <c r="D290" s="9"/>
      <c r="E290" s="143"/>
      <c r="F290" s="87"/>
      <c r="G290" s="89"/>
      <c r="H290" s="89"/>
      <c r="I290" s="89"/>
      <c r="J290" s="89"/>
      <c r="K290" s="144"/>
      <c r="L290" s="88"/>
      <c r="M290" s="88"/>
      <c r="N290" s="89"/>
      <c r="O290" s="89"/>
      <c r="P290" s="89"/>
    </row>
    <row r="291" spans="1:16" s="15" customFormat="1" ht="12.3" customHeight="1" x14ac:dyDescent="0.2">
      <c r="A291" s="172"/>
      <c r="B291" s="172" t="s">
        <v>168</v>
      </c>
      <c r="C291" s="111"/>
      <c r="D291" s="111"/>
      <c r="E291" s="124">
        <v>0</v>
      </c>
      <c r="F291" s="124"/>
      <c r="G291" s="124">
        <v>0</v>
      </c>
      <c r="H291" s="124">
        <v>0</v>
      </c>
      <c r="I291" s="124">
        <v>0</v>
      </c>
      <c r="J291" s="124">
        <v>0</v>
      </c>
      <c r="K291" s="124">
        <v>0</v>
      </c>
      <c r="L291" s="124"/>
      <c r="M291" s="124">
        <v>0</v>
      </c>
      <c r="N291" s="124"/>
      <c r="O291" s="124">
        <v>0</v>
      </c>
      <c r="P291" s="124"/>
    </row>
    <row r="292" spans="1:16" s="15" customFormat="1" ht="12.3" customHeight="1" x14ac:dyDescent="0.2">
      <c r="A292" s="173"/>
      <c r="B292" s="173"/>
      <c r="C292" s="31" t="s">
        <v>302</v>
      </c>
      <c r="D292" s="31"/>
      <c r="E292" s="123">
        <v>0</v>
      </c>
      <c r="F292" s="123"/>
      <c r="G292" s="123">
        <v>0</v>
      </c>
      <c r="H292" s="123">
        <v>0</v>
      </c>
      <c r="I292" s="123">
        <v>0</v>
      </c>
      <c r="J292" s="123">
        <v>0</v>
      </c>
      <c r="K292" s="123">
        <v>0</v>
      </c>
      <c r="L292" s="123"/>
      <c r="M292" s="123">
        <v>0</v>
      </c>
      <c r="N292" s="123"/>
      <c r="O292" s="123">
        <v>0</v>
      </c>
      <c r="P292" s="279"/>
    </row>
    <row r="293" spans="1:16" s="227" customFormat="1" ht="12" x14ac:dyDescent="0.25">
      <c r="A293" s="312"/>
      <c r="B293" s="312"/>
      <c r="C293" s="27"/>
      <c r="D293" s="27" t="s">
        <v>303</v>
      </c>
      <c r="E293" s="122">
        <v>0</v>
      </c>
      <c r="F293" s="122"/>
      <c r="G293" s="122">
        <v>0</v>
      </c>
      <c r="H293" s="122">
        <v>0</v>
      </c>
      <c r="I293" s="122">
        <v>0</v>
      </c>
      <c r="J293" s="122">
        <v>0</v>
      </c>
      <c r="K293" s="122">
        <v>0</v>
      </c>
      <c r="L293" s="122"/>
      <c r="M293" s="122">
        <v>0</v>
      </c>
      <c r="N293" s="122"/>
      <c r="O293" s="122">
        <v>0</v>
      </c>
      <c r="P293" s="277"/>
    </row>
    <row r="294" spans="1:16" s="227" customFormat="1" ht="12.3" customHeight="1" x14ac:dyDescent="0.25">
      <c r="A294" s="27"/>
      <c r="B294" s="27"/>
      <c r="C294" s="27"/>
      <c r="D294" s="27" t="s">
        <v>306</v>
      </c>
      <c r="E294" s="270">
        <v>0</v>
      </c>
      <c r="F294" s="377"/>
      <c r="G294" s="271">
        <v>0</v>
      </c>
      <c r="H294" s="271">
        <v>0</v>
      </c>
      <c r="I294" s="271">
        <v>0</v>
      </c>
      <c r="J294" s="271">
        <v>0</v>
      </c>
      <c r="K294" s="271">
        <v>0</v>
      </c>
      <c r="L294" s="360"/>
      <c r="M294" s="271">
        <v>0</v>
      </c>
      <c r="N294" s="360"/>
      <c r="O294" s="360">
        <v>0</v>
      </c>
      <c r="P294" s="305"/>
    </row>
    <row r="295" spans="1:16" ht="14.4" x14ac:dyDescent="0.25">
      <c r="A295" s="148" t="s">
        <v>61</v>
      </c>
      <c r="B295" s="147"/>
      <c r="C295" s="147"/>
      <c r="D295" s="147"/>
      <c r="E295" s="384">
        <v>2</v>
      </c>
      <c r="F295" s="384"/>
      <c r="G295" s="384">
        <v>4</v>
      </c>
      <c r="H295" s="384">
        <v>8</v>
      </c>
      <c r="I295" s="384">
        <v>25</v>
      </c>
      <c r="J295" s="384">
        <v>14</v>
      </c>
      <c r="K295" s="384">
        <v>0</v>
      </c>
      <c r="L295" s="384"/>
      <c r="M295" s="384">
        <v>0</v>
      </c>
      <c r="N295" s="384"/>
      <c r="O295" s="123">
        <v>53</v>
      </c>
      <c r="P295" s="126"/>
    </row>
    <row r="296" spans="1:16" s="15" customFormat="1" ht="12.3" customHeight="1" x14ac:dyDescent="0.2">
      <c r="A296" s="172"/>
      <c r="B296" s="172" t="s">
        <v>61</v>
      </c>
      <c r="C296" s="111"/>
      <c r="D296" s="111"/>
      <c r="E296" s="124">
        <v>2</v>
      </c>
      <c r="F296" s="124"/>
      <c r="G296" s="124"/>
      <c r="H296" s="124"/>
      <c r="I296" s="124"/>
      <c r="J296" s="124"/>
      <c r="K296" s="124"/>
      <c r="L296" s="124"/>
      <c r="M296" s="124"/>
      <c r="N296" s="124"/>
      <c r="O296" s="124">
        <v>2</v>
      </c>
      <c r="P296" s="124"/>
    </row>
    <row r="297" spans="1:16" s="15" customFormat="1" ht="12.3" customHeight="1" x14ac:dyDescent="0.2">
      <c r="A297" s="173"/>
      <c r="B297" s="173"/>
      <c r="C297" s="31" t="s">
        <v>318</v>
      </c>
      <c r="D297" s="31"/>
      <c r="E297" s="123">
        <v>0</v>
      </c>
      <c r="F297" s="123"/>
      <c r="G297" s="123">
        <v>0</v>
      </c>
      <c r="H297" s="123">
        <v>0</v>
      </c>
      <c r="I297" s="123">
        <v>0</v>
      </c>
      <c r="J297" s="123">
        <v>13</v>
      </c>
      <c r="K297" s="123">
        <v>0</v>
      </c>
      <c r="L297" s="123"/>
      <c r="M297" s="123">
        <v>0</v>
      </c>
      <c r="N297" s="123"/>
      <c r="O297" s="123">
        <v>13</v>
      </c>
      <c r="P297" s="279"/>
    </row>
    <row r="298" spans="1:16" s="15" customFormat="1" ht="12.3" customHeight="1" x14ac:dyDescent="0.2">
      <c r="A298" s="173"/>
      <c r="B298" s="173"/>
      <c r="C298" s="31" t="s">
        <v>307</v>
      </c>
      <c r="D298" s="31"/>
      <c r="E298" s="123">
        <v>2</v>
      </c>
      <c r="F298" s="123"/>
      <c r="G298" s="123">
        <v>4</v>
      </c>
      <c r="H298" s="123">
        <v>8</v>
      </c>
      <c r="I298" s="123">
        <v>25</v>
      </c>
      <c r="J298" s="123">
        <v>1</v>
      </c>
      <c r="K298" s="123">
        <v>0</v>
      </c>
      <c r="L298" s="123"/>
      <c r="M298" s="123">
        <v>0</v>
      </c>
      <c r="N298" s="123"/>
      <c r="O298" s="123">
        <v>40</v>
      </c>
      <c r="P298" s="279"/>
    </row>
    <row r="299" spans="1:16" s="15" customFormat="1" ht="12.3" customHeight="1" x14ac:dyDescent="0.2">
      <c r="A299" s="173"/>
      <c r="B299" s="173"/>
      <c r="C299" s="31" t="s">
        <v>319</v>
      </c>
      <c r="D299" s="31"/>
      <c r="E299" s="123">
        <v>0</v>
      </c>
      <c r="F299" s="123"/>
      <c r="G299" s="123">
        <v>0</v>
      </c>
      <c r="H299" s="123">
        <v>0</v>
      </c>
      <c r="I299" s="123">
        <v>0</v>
      </c>
      <c r="J299" s="123">
        <v>0</v>
      </c>
      <c r="K299" s="123">
        <v>0</v>
      </c>
      <c r="L299" s="123"/>
      <c r="M299" s="123">
        <v>0</v>
      </c>
      <c r="N299" s="123"/>
      <c r="O299" s="123">
        <v>0</v>
      </c>
      <c r="P299" s="279"/>
    </row>
    <row r="300" spans="1:16" ht="14.4" x14ac:dyDescent="0.25">
      <c r="A300" s="148" t="s">
        <v>85</v>
      </c>
      <c r="B300" s="147"/>
      <c r="C300" s="147"/>
      <c r="D300" s="147"/>
      <c r="E300" s="149">
        <v>10</v>
      </c>
      <c r="F300" s="149"/>
      <c r="G300" s="149">
        <v>2</v>
      </c>
      <c r="H300" s="149">
        <v>6</v>
      </c>
      <c r="I300" s="149">
        <v>1</v>
      </c>
      <c r="J300" s="149">
        <v>0</v>
      </c>
      <c r="K300" s="149">
        <v>0</v>
      </c>
      <c r="L300" s="149"/>
      <c r="M300" s="149">
        <v>72</v>
      </c>
      <c r="N300" s="149"/>
      <c r="O300" s="149">
        <v>19</v>
      </c>
      <c r="P300" s="149"/>
    </row>
    <row r="301" spans="1:16" s="15" customFormat="1" ht="11.4" x14ac:dyDescent="0.2">
      <c r="A301" s="172"/>
      <c r="B301" s="172" t="s">
        <v>84</v>
      </c>
      <c r="C301" s="111"/>
      <c r="D301" s="111"/>
      <c r="E301" s="124">
        <v>10</v>
      </c>
      <c r="F301" s="124"/>
      <c r="G301" s="124">
        <v>2</v>
      </c>
      <c r="H301" s="124">
        <v>6</v>
      </c>
      <c r="I301" s="124">
        <v>1</v>
      </c>
      <c r="J301" s="124">
        <v>0</v>
      </c>
      <c r="K301" s="124">
        <v>0</v>
      </c>
      <c r="L301" s="124"/>
      <c r="M301" s="124">
        <v>72</v>
      </c>
      <c r="N301" s="124"/>
      <c r="O301" s="124">
        <v>0</v>
      </c>
      <c r="P301" s="124"/>
    </row>
    <row r="302" spans="1:16" s="15" customFormat="1" ht="11.4" x14ac:dyDescent="0.2">
      <c r="A302" s="313"/>
      <c r="B302" s="313"/>
      <c r="C302" s="73" t="s">
        <v>420</v>
      </c>
      <c r="D302" s="73"/>
      <c r="E302" s="221">
        <v>0</v>
      </c>
      <c r="F302" s="221"/>
      <c r="G302" s="221">
        <v>0</v>
      </c>
      <c r="H302" s="221">
        <v>0</v>
      </c>
      <c r="I302" s="221">
        <v>0</v>
      </c>
      <c r="J302" s="221">
        <v>0</v>
      </c>
      <c r="K302" s="221">
        <v>0</v>
      </c>
      <c r="L302" s="221"/>
      <c r="M302" s="221">
        <v>0</v>
      </c>
      <c r="N302" s="221"/>
      <c r="O302" s="221">
        <v>0</v>
      </c>
      <c r="P302" s="221"/>
    </row>
    <row r="303" spans="1:16" s="15" customFormat="1" ht="11.4" x14ac:dyDescent="0.2">
      <c r="A303" s="173"/>
      <c r="B303" s="173"/>
      <c r="C303" s="31" t="s">
        <v>174</v>
      </c>
      <c r="D303" s="31"/>
      <c r="E303" s="123">
        <v>0</v>
      </c>
      <c r="F303" s="123"/>
      <c r="G303" s="123">
        <v>0</v>
      </c>
      <c r="H303" s="123">
        <v>0</v>
      </c>
      <c r="I303" s="123">
        <v>0</v>
      </c>
      <c r="J303" s="123">
        <v>0</v>
      </c>
      <c r="K303" s="123">
        <v>0</v>
      </c>
      <c r="L303" s="123"/>
      <c r="M303" s="123">
        <v>0</v>
      </c>
      <c r="N303" s="123"/>
      <c r="O303" s="123">
        <v>0</v>
      </c>
      <c r="P303" s="123"/>
    </row>
    <row r="304" spans="1:16" s="15" customFormat="1" ht="12.3" customHeight="1" x14ac:dyDescent="0.2">
      <c r="A304" s="31"/>
      <c r="B304" s="31"/>
      <c r="C304" s="31" t="s">
        <v>421</v>
      </c>
      <c r="D304" s="31"/>
      <c r="E304" s="379">
        <v>0</v>
      </c>
      <c r="F304" s="370"/>
      <c r="G304" s="379">
        <v>0</v>
      </c>
      <c r="H304" s="379">
        <v>0</v>
      </c>
      <c r="I304" s="379">
        <v>0</v>
      </c>
      <c r="J304" s="379">
        <v>0</v>
      </c>
      <c r="K304" s="379">
        <v>0</v>
      </c>
      <c r="L304" s="363"/>
      <c r="M304" s="379">
        <v>0</v>
      </c>
      <c r="N304" s="363"/>
      <c r="O304" s="363">
        <v>0</v>
      </c>
      <c r="P304" s="311"/>
    </row>
    <row r="305" spans="1:16" s="15" customFormat="1" ht="12.3" customHeight="1" x14ac:dyDescent="0.2">
      <c r="A305" s="173"/>
      <c r="B305" s="173"/>
      <c r="C305" s="31" t="s">
        <v>308</v>
      </c>
      <c r="D305" s="31"/>
      <c r="E305" s="123">
        <v>10</v>
      </c>
      <c r="F305" s="123"/>
      <c r="G305" s="123">
        <v>2</v>
      </c>
      <c r="H305" s="123">
        <v>6</v>
      </c>
      <c r="I305" s="123">
        <v>1</v>
      </c>
      <c r="J305" s="123">
        <v>0</v>
      </c>
      <c r="K305" s="123">
        <v>0</v>
      </c>
      <c r="L305" s="123"/>
      <c r="M305" s="123">
        <v>0</v>
      </c>
      <c r="N305" s="123"/>
      <c r="O305" s="123">
        <v>19</v>
      </c>
      <c r="P305" s="123"/>
    </row>
    <row r="306" spans="1:16" s="227" customFormat="1" ht="12.3" customHeight="1" x14ac:dyDescent="0.25">
      <c r="A306" s="312"/>
      <c r="B306" s="312"/>
      <c r="C306" s="27"/>
      <c r="D306" s="27" t="s">
        <v>535</v>
      </c>
      <c r="E306" s="122">
        <v>0</v>
      </c>
      <c r="F306" s="122"/>
      <c r="G306" s="122">
        <v>0</v>
      </c>
      <c r="H306" s="122">
        <v>0</v>
      </c>
      <c r="I306" s="122">
        <v>0</v>
      </c>
      <c r="J306" s="122">
        <v>0</v>
      </c>
      <c r="K306" s="122">
        <v>0</v>
      </c>
      <c r="L306" s="122"/>
      <c r="M306" s="122">
        <v>0</v>
      </c>
      <c r="N306" s="122"/>
      <c r="O306" s="122">
        <v>0</v>
      </c>
      <c r="P306" s="122"/>
    </row>
    <row r="307" spans="1:16" s="227" customFormat="1" ht="12.3" customHeight="1" x14ac:dyDescent="0.25">
      <c r="A307" s="312"/>
      <c r="B307" s="312"/>
      <c r="C307" s="27"/>
      <c r="D307" s="27" t="s">
        <v>536</v>
      </c>
      <c r="E307" s="122">
        <v>0</v>
      </c>
      <c r="F307" s="122"/>
      <c r="G307" s="122">
        <v>0</v>
      </c>
      <c r="H307" s="122">
        <v>0</v>
      </c>
      <c r="I307" s="122">
        <v>0</v>
      </c>
      <c r="J307" s="122">
        <v>0</v>
      </c>
      <c r="K307" s="122">
        <v>0</v>
      </c>
      <c r="L307" s="122"/>
      <c r="M307" s="122">
        <v>0</v>
      </c>
      <c r="N307" s="122"/>
      <c r="O307" s="122">
        <v>0</v>
      </c>
      <c r="P307" s="122"/>
    </row>
    <row r="308" spans="1:16" s="227" customFormat="1" ht="12.3" customHeight="1" x14ac:dyDescent="0.25">
      <c r="A308" s="312"/>
      <c r="B308" s="312"/>
      <c r="C308" s="27"/>
      <c r="D308" s="27" t="s">
        <v>537</v>
      </c>
      <c r="E308" s="122">
        <v>0</v>
      </c>
      <c r="F308" s="122"/>
      <c r="G308" s="122">
        <v>0</v>
      </c>
      <c r="H308" s="122">
        <v>0</v>
      </c>
      <c r="I308" s="122">
        <v>0</v>
      </c>
      <c r="J308" s="122">
        <v>0</v>
      </c>
      <c r="K308" s="122">
        <v>0</v>
      </c>
      <c r="L308" s="122"/>
      <c r="M308" s="122">
        <v>0</v>
      </c>
      <c r="N308" s="122"/>
      <c r="O308" s="122">
        <v>0</v>
      </c>
      <c r="P308" s="122"/>
    </row>
    <row r="309" spans="1:16" s="227" customFormat="1" ht="12.3" customHeight="1" x14ac:dyDescent="0.25">
      <c r="A309" s="312"/>
      <c r="B309" s="312"/>
      <c r="C309" s="27"/>
      <c r="D309" s="27" t="s">
        <v>89</v>
      </c>
      <c r="E309" s="122">
        <v>0</v>
      </c>
      <c r="F309" s="122"/>
      <c r="G309" s="122">
        <v>0</v>
      </c>
      <c r="H309" s="122">
        <v>0</v>
      </c>
      <c r="I309" s="122">
        <v>0</v>
      </c>
      <c r="J309" s="122">
        <v>0</v>
      </c>
      <c r="K309" s="122">
        <v>0</v>
      </c>
      <c r="L309" s="122"/>
      <c r="M309" s="122">
        <v>0</v>
      </c>
      <c r="N309" s="122"/>
      <c r="O309" s="122">
        <v>0</v>
      </c>
      <c r="P309" s="122"/>
    </row>
    <row r="310" spans="1:16" ht="12.3" customHeight="1" x14ac:dyDescent="0.2">
      <c r="A310" s="168"/>
      <c r="B310" s="168"/>
      <c r="C310" s="24"/>
      <c r="D310" s="24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64"/>
    </row>
    <row r="311" spans="1:16" ht="12.3" customHeight="1" x14ac:dyDescent="0.2">
      <c r="A311" s="168"/>
      <c r="B311" s="168"/>
      <c r="C311" s="24"/>
      <c r="D311" s="2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</row>
    <row r="312" spans="1:16" ht="12.3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M312" s="2"/>
      <c r="P312" s="164"/>
    </row>
  </sheetData>
  <mergeCells count="7">
    <mergeCell ref="G5:K5"/>
    <mergeCell ref="G51:K51"/>
    <mergeCell ref="G99:K99"/>
    <mergeCell ref="G194:K194"/>
    <mergeCell ref="G288:K288"/>
    <mergeCell ref="G147:K147"/>
    <mergeCell ref="G241:K241"/>
  </mergeCells>
  <pageMargins left="0.5" right="0.5" top="0.5" bottom="0.5" header="0.3" footer="0.3"/>
  <pageSetup firstPageNumber="23" orientation="landscape" useFirstPageNumber="1" r:id="rId1"/>
  <headerFooter>
    <oddHeader xml:space="preserve">&amp;L&amp;G&amp;C
&amp;R
&amp;"Times New Roman,Bold"&amp;12Table 6    &amp;"Times New Roman,Regular"&amp;10              
Summer&amp;11 2019 - New Undergraduate Students by Primary College, Department, and Plan/Subplan            </oddHeader>
    <oddFooter>&amp;C&amp;8- &amp;P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B0F0"/>
  </sheetPr>
  <dimension ref="A1:R1031"/>
  <sheetViews>
    <sheetView showGridLines="0" tabSelected="1" view="pageLayout" zoomScaleNormal="100" workbookViewId="0">
      <selection activeCell="H4" sqref="H4"/>
    </sheetView>
  </sheetViews>
  <sheetFormatPr defaultColWidth="9.33203125" defaultRowHeight="12" x14ac:dyDescent="0.25"/>
  <cols>
    <col min="1" max="1" width="1.6640625" style="9" customWidth="1"/>
    <col min="2" max="2" width="3.33203125" style="9" customWidth="1"/>
    <col min="3" max="3" width="3.44140625" style="24" customWidth="1"/>
    <col min="4" max="4" width="38.6640625" style="24" customWidth="1"/>
    <col min="5" max="5" width="10.33203125" style="97" customWidth="1"/>
    <col min="6" max="6" width="10.44140625" style="97" customWidth="1"/>
    <col min="7" max="7" width="11.21875" style="97" customWidth="1"/>
    <col min="8" max="8" width="11.44140625" style="97" customWidth="1"/>
    <col min="9" max="9" width="11.33203125" style="97" customWidth="1"/>
    <col min="10" max="10" width="39.44140625" style="94" customWidth="1"/>
    <col min="11" max="11" width="7.33203125" style="9" customWidth="1"/>
    <col min="12" max="19" width="4.33203125" style="9" customWidth="1"/>
    <col min="20" max="16384" width="9.33203125" style="9"/>
  </cols>
  <sheetData>
    <row r="1" spans="1:18" ht="12.3" customHeight="1" x14ac:dyDescent="0.25">
      <c r="E1" s="104"/>
      <c r="F1" s="105"/>
      <c r="G1" s="104"/>
      <c r="H1" s="104"/>
      <c r="I1" s="104"/>
      <c r="J1" s="106"/>
      <c r="K1" s="10"/>
      <c r="L1" s="10"/>
    </row>
    <row r="2" spans="1:18" ht="12.3" customHeight="1" x14ac:dyDescent="0.25">
      <c r="E2" s="104"/>
      <c r="F2" s="105"/>
      <c r="G2" s="104"/>
      <c r="H2" s="104"/>
      <c r="I2" s="104"/>
      <c r="J2" s="106"/>
      <c r="K2" s="10"/>
      <c r="L2" s="10"/>
    </row>
    <row r="3" spans="1:18" ht="12.3" customHeight="1" x14ac:dyDescent="0.25">
      <c r="E3" s="104"/>
      <c r="F3" s="105"/>
      <c r="G3" s="104"/>
      <c r="H3" s="104"/>
      <c r="I3" s="104"/>
      <c r="J3" s="106"/>
      <c r="K3" s="10"/>
      <c r="L3" s="10"/>
    </row>
    <row r="4" spans="1:18" ht="12.3" customHeight="1" x14ac:dyDescent="0.25">
      <c r="E4" s="104"/>
      <c r="F4" s="105"/>
      <c r="G4" s="104"/>
      <c r="H4" s="104"/>
      <c r="I4" s="104"/>
      <c r="J4" s="106"/>
      <c r="K4" s="10"/>
      <c r="L4" s="10"/>
    </row>
    <row r="5" spans="1:18" ht="12.3" customHeight="1" x14ac:dyDescent="0.25">
      <c r="E5" s="104"/>
      <c r="F5" s="105"/>
      <c r="G5" s="104"/>
      <c r="H5" s="104"/>
      <c r="I5" s="104"/>
      <c r="J5" s="106"/>
      <c r="K5" s="10"/>
      <c r="L5" s="10"/>
    </row>
    <row r="6" spans="1:18" s="27" customFormat="1" ht="24" x14ac:dyDescent="0.25">
      <c r="B6" s="9"/>
      <c r="C6" s="9"/>
      <c r="D6" s="9"/>
      <c r="E6" s="215" t="s">
        <v>75</v>
      </c>
      <c r="F6" s="216" t="s">
        <v>82</v>
      </c>
      <c r="G6" s="215" t="s">
        <v>26</v>
      </c>
      <c r="H6" s="215" t="s">
        <v>83</v>
      </c>
      <c r="I6" s="177" t="s">
        <v>1</v>
      </c>
      <c r="K6"/>
      <c r="L6"/>
      <c r="M6"/>
      <c r="N6"/>
      <c r="O6"/>
      <c r="P6"/>
      <c r="Q6"/>
      <c r="R6"/>
    </row>
    <row r="7" spans="1:18" ht="3" customHeight="1" x14ac:dyDescent="0.25">
      <c r="E7" s="104"/>
      <c r="F7" s="105"/>
      <c r="G7" s="104"/>
      <c r="H7" s="104"/>
      <c r="I7" s="104"/>
      <c r="J7" s="106"/>
      <c r="K7"/>
      <c r="L7"/>
      <c r="M7"/>
      <c r="N7"/>
      <c r="O7"/>
      <c r="P7"/>
      <c r="Q7"/>
      <c r="R7"/>
    </row>
    <row r="8" spans="1:18" ht="14.4" x14ac:dyDescent="0.3">
      <c r="A8" s="245" t="s">
        <v>4</v>
      </c>
      <c r="B8" s="239"/>
      <c r="C8" s="239"/>
      <c r="D8" s="239"/>
      <c r="E8" s="356">
        <v>165</v>
      </c>
      <c r="F8" s="356">
        <v>36</v>
      </c>
      <c r="G8" s="356">
        <v>25</v>
      </c>
      <c r="H8" s="356">
        <v>125</v>
      </c>
      <c r="I8" s="356">
        <v>351</v>
      </c>
      <c r="J8" s="274"/>
      <c r="K8" s="188"/>
      <c r="L8" s="188"/>
      <c r="M8" s="188"/>
      <c r="N8" s="188"/>
      <c r="O8" s="188"/>
      <c r="P8" s="188"/>
      <c r="Q8"/>
      <c r="R8"/>
    </row>
    <row r="9" spans="1:18" ht="3" customHeight="1" x14ac:dyDescent="0.25">
      <c r="E9" s="388"/>
      <c r="F9" s="389"/>
      <c r="G9" s="388"/>
      <c r="H9" s="388"/>
      <c r="I9" s="388"/>
      <c r="J9" s="106"/>
      <c r="K9"/>
      <c r="L9"/>
      <c r="M9"/>
      <c r="N9"/>
      <c r="O9"/>
      <c r="P9"/>
      <c r="Q9"/>
      <c r="R9"/>
    </row>
    <row r="10" spans="1:18" ht="14.4" x14ac:dyDescent="0.25">
      <c r="A10" s="254" t="s">
        <v>7</v>
      </c>
      <c r="B10" s="175"/>
      <c r="C10" s="176"/>
      <c r="D10" s="176"/>
      <c r="E10" s="358">
        <v>15</v>
      </c>
      <c r="F10" s="358">
        <v>8</v>
      </c>
      <c r="G10" s="358">
        <v>0</v>
      </c>
      <c r="H10" s="358">
        <v>0</v>
      </c>
      <c r="I10" s="358">
        <v>23</v>
      </c>
      <c r="J10" s="275"/>
      <c r="K10"/>
      <c r="L10"/>
      <c r="M10"/>
      <c r="N10"/>
      <c r="O10"/>
      <c r="P10"/>
      <c r="Q10"/>
      <c r="R10"/>
    </row>
    <row r="11" spans="1:18" s="31" customFormat="1" ht="12.3" customHeight="1" x14ac:dyDescent="0.25">
      <c r="A11" s="172"/>
      <c r="B11" s="172" t="s">
        <v>395</v>
      </c>
      <c r="C11" s="111"/>
      <c r="D11" s="111"/>
      <c r="E11" s="124">
        <v>1</v>
      </c>
      <c r="F11" s="124">
        <v>0</v>
      </c>
      <c r="G11" s="124">
        <v>0</v>
      </c>
      <c r="H11" s="124">
        <v>0</v>
      </c>
      <c r="I11" s="124">
        <v>1</v>
      </c>
      <c r="J11" s="285"/>
      <c r="K11" s="66"/>
      <c r="L11" s="66"/>
      <c r="M11" s="66"/>
      <c r="N11" s="66"/>
      <c r="O11" s="66"/>
      <c r="P11" s="66"/>
      <c r="Q11" s="66"/>
      <c r="R11" s="66"/>
    </row>
    <row r="12" spans="1:18" ht="12.3" customHeight="1" x14ac:dyDescent="0.25">
      <c r="A12" s="66"/>
      <c r="B12" s="24"/>
      <c r="C12" s="24" t="s">
        <v>320</v>
      </c>
      <c r="E12" s="123">
        <v>1</v>
      </c>
      <c r="F12" s="123">
        <f>SUM(F14)</f>
        <v>0</v>
      </c>
      <c r="G12" s="123">
        <f>SUM(G14)</f>
        <v>0</v>
      </c>
      <c r="H12" s="123">
        <f>SUM(H14)</f>
        <v>0</v>
      </c>
      <c r="I12" s="123">
        <f>SUM(E12:H12)</f>
        <v>1</v>
      </c>
      <c r="J12" s="95"/>
      <c r="K12"/>
      <c r="L12"/>
      <c r="M12"/>
      <c r="N12"/>
      <c r="O12"/>
      <c r="P12"/>
      <c r="Q12"/>
      <c r="R12"/>
    </row>
    <row r="13" spans="1:18" ht="12.3" customHeight="1" x14ac:dyDescent="0.25">
      <c r="A13"/>
      <c r="C13" s="9"/>
      <c r="D13" s="9" t="s">
        <v>86</v>
      </c>
      <c r="E13" s="122">
        <v>0</v>
      </c>
      <c r="F13" s="122">
        <v>0</v>
      </c>
      <c r="G13" s="122">
        <v>0</v>
      </c>
      <c r="H13" s="122">
        <v>0</v>
      </c>
      <c r="I13" s="122">
        <f>SUM(E13:H13)</f>
        <v>0</v>
      </c>
      <c r="J13" s="96"/>
      <c r="K13"/>
      <c r="L13"/>
      <c r="M13"/>
      <c r="N13"/>
      <c r="O13"/>
      <c r="P13"/>
      <c r="Q13"/>
      <c r="R13"/>
    </row>
    <row r="14" spans="1:18" ht="12.3" customHeight="1" x14ac:dyDescent="0.25">
      <c r="A14"/>
      <c r="C14" s="9"/>
      <c r="D14" s="9" t="s">
        <v>445</v>
      </c>
      <c r="E14" s="122">
        <v>1</v>
      </c>
      <c r="F14" s="122">
        <v>0</v>
      </c>
      <c r="G14" s="122">
        <v>0</v>
      </c>
      <c r="H14" s="122">
        <v>0</v>
      </c>
      <c r="I14" s="122">
        <f>SUM(E14:H14)</f>
        <v>1</v>
      </c>
      <c r="J14" s="96"/>
      <c r="K14"/>
      <c r="L14"/>
      <c r="M14"/>
      <c r="N14"/>
      <c r="O14"/>
      <c r="P14"/>
      <c r="Q14"/>
      <c r="R14"/>
    </row>
    <row r="15" spans="1:18" ht="6" customHeight="1" x14ac:dyDescent="0.25">
      <c r="C15" s="9"/>
      <c r="D15" s="9"/>
      <c r="E15" s="122"/>
      <c r="F15" s="122"/>
      <c r="G15" s="122"/>
      <c r="H15" s="122"/>
      <c r="I15" s="122"/>
      <c r="J15" s="96"/>
      <c r="K15"/>
      <c r="L15"/>
      <c r="M15"/>
      <c r="N15"/>
      <c r="O15"/>
      <c r="P15"/>
      <c r="Q15"/>
      <c r="R15"/>
    </row>
    <row r="16" spans="1:18" s="31" customFormat="1" ht="12.3" customHeight="1" x14ac:dyDescent="0.25">
      <c r="A16" s="172"/>
      <c r="B16" s="172" t="s">
        <v>90</v>
      </c>
      <c r="C16" s="111"/>
      <c r="D16" s="111"/>
      <c r="E16" s="124">
        <v>1</v>
      </c>
      <c r="F16" s="124">
        <v>0</v>
      </c>
      <c r="G16" s="124">
        <v>0</v>
      </c>
      <c r="H16" s="124">
        <v>0</v>
      </c>
      <c r="I16" s="124">
        <v>1</v>
      </c>
      <c r="J16" s="285"/>
      <c r="K16" s="66"/>
    </row>
    <row r="17" spans="1:10" ht="12.3" customHeight="1" x14ac:dyDescent="0.25">
      <c r="A17" s="66"/>
      <c r="B17" s="24"/>
      <c r="C17" s="24" t="s">
        <v>105</v>
      </c>
      <c r="E17" s="123">
        <v>1</v>
      </c>
      <c r="F17" s="123">
        <v>0</v>
      </c>
      <c r="G17" s="123">
        <v>0</v>
      </c>
      <c r="H17" s="123">
        <v>0</v>
      </c>
      <c r="I17" s="123">
        <f>SUM(E17:H17)</f>
        <v>1</v>
      </c>
      <c r="J17" s="95"/>
    </row>
    <row r="18" spans="1:10" s="31" customFormat="1" ht="6.3" customHeight="1" x14ac:dyDescent="0.25">
      <c r="A18"/>
      <c r="B18" s="9"/>
      <c r="C18" s="9"/>
      <c r="D18" s="9"/>
      <c r="E18" s="96"/>
      <c r="F18" s="96"/>
      <c r="G18" s="96"/>
      <c r="H18" s="96"/>
      <c r="I18" s="96"/>
      <c r="J18" s="96"/>
    </row>
    <row r="19" spans="1:10" ht="12.3" customHeight="1" x14ac:dyDescent="0.25">
      <c r="A19" s="403"/>
      <c r="B19" s="404" t="s">
        <v>87</v>
      </c>
      <c r="C19" s="127"/>
      <c r="D19" s="405"/>
      <c r="E19" s="124">
        <v>1</v>
      </c>
      <c r="F19" s="124">
        <f>SUM(F20)</f>
        <v>0</v>
      </c>
      <c r="G19" s="124">
        <f>SUM(G20)</f>
        <v>0</v>
      </c>
      <c r="H19" s="124">
        <f>SUM(H20)</f>
        <v>0</v>
      </c>
      <c r="I19" s="124">
        <f>SUM(E19:H19)</f>
        <v>1</v>
      </c>
      <c r="J19" s="124"/>
    </row>
    <row r="20" spans="1:10" ht="12.3" customHeight="1" x14ac:dyDescent="0.25">
      <c r="A20" s="66"/>
      <c r="B20" s="24"/>
      <c r="C20" s="24" t="s">
        <v>376</v>
      </c>
      <c r="E20" s="123">
        <v>1</v>
      </c>
      <c r="F20" s="123">
        <f>SUM(F21:F22)</f>
        <v>0</v>
      </c>
      <c r="G20" s="123">
        <f>SUM(G21:G22)</f>
        <v>0</v>
      </c>
      <c r="H20" s="123">
        <f>SUM(H21:H22)</f>
        <v>0</v>
      </c>
      <c r="I20" s="123">
        <f>SUM(E20:H20)</f>
        <v>1</v>
      </c>
      <c r="J20" s="95"/>
    </row>
    <row r="21" spans="1:10" ht="12.3" customHeight="1" x14ac:dyDescent="0.25">
      <c r="A21" s="66"/>
      <c r="B21" s="24"/>
      <c r="D21" s="9" t="s">
        <v>88</v>
      </c>
      <c r="E21" s="122"/>
      <c r="F21" s="122">
        <v>0</v>
      </c>
      <c r="G21" s="122">
        <v>0</v>
      </c>
      <c r="H21" s="122">
        <v>0</v>
      </c>
      <c r="I21" s="122">
        <f>SUM(E21:H21)</f>
        <v>0</v>
      </c>
      <c r="J21" s="95"/>
    </row>
    <row r="22" spans="1:10" ht="12.3" customHeight="1" x14ac:dyDescent="0.25">
      <c r="A22"/>
      <c r="C22" s="9"/>
      <c r="D22" s="9" t="s">
        <v>89</v>
      </c>
      <c r="E22" s="122">
        <v>1</v>
      </c>
      <c r="F22" s="122">
        <v>0</v>
      </c>
      <c r="G22" s="122">
        <v>0</v>
      </c>
      <c r="H22" s="122">
        <v>0</v>
      </c>
      <c r="I22" s="122">
        <f>SUM(E22:H22)</f>
        <v>1</v>
      </c>
      <c r="J22" s="96"/>
    </row>
    <row r="23" spans="1:10" ht="6" customHeight="1" x14ac:dyDescent="0.25">
      <c r="A23" s="24"/>
      <c r="B23" s="24"/>
      <c r="E23" s="123"/>
      <c r="F23" s="123"/>
      <c r="G23" s="123"/>
      <c r="H23" s="123"/>
      <c r="I23" s="123"/>
      <c r="J23" s="95"/>
    </row>
    <row r="24" spans="1:10" s="31" customFormat="1" ht="12.3" customHeight="1" x14ac:dyDescent="0.2">
      <c r="A24" s="172"/>
      <c r="B24" s="172" t="s">
        <v>54</v>
      </c>
      <c r="C24" s="111"/>
      <c r="D24" s="111"/>
      <c r="E24" s="124">
        <v>0</v>
      </c>
      <c r="F24" s="124">
        <v>1</v>
      </c>
      <c r="G24" s="124">
        <v>0</v>
      </c>
      <c r="H24" s="124">
        <v>0</v>
      </c>
      <c r="I24" s="124">
        <v>1</v>
      </c>
      <c r="J24" s="285"/>
    </row>
    <row r="25" spans="1:10" s="31" customFormat="1" ht="12.3" customHeight="1" x14ac:dyDescent="0.2">
      <c r="C25" s="31" t="s">
        <v>91</v>
      </c>
      <c r="E25" s="370">
        <v>0</v>
      </c>
      <c r="F25" s="370">
        <v>0</v>
      </c>
      <c r="G25" s="370">
        <v>0</v>
      </c>
      <c r="H25" s="370">
        <v>0</v>
      </c>
      <c r="I25" s="390">
        <v>0</v>
      </c>
      <c r="J25" s="281"/>
    </row>
    <row r="26" spans="1:10" s="27" customFormat="1" ht="12.3" customHeight="1" x14ac:dyDescent="0.25">
      <c r="D26" s="27" t="s">
        <v>457</v>
      </c>
      <c r="E26" s="122">
        <v>0</v>
      </c>
      <c r="F26" s="122">
        <v>1</v>
      </c>
      <c r="G26" s="122">
        <v>0</v>
      </c>
      <c r="H26" s="122">
        <v>0</v>
      </c>
      <c r="I26" s="122">
        <v>1</v>
      </c>
      <c r="J26" s="322"/>
    </row>
    <row r="27" spans="1:10" s="27" customFormat="1" ht="12.3" customHeight="1" x14ac:dyDescent="0.25">
      <c r="D27" s="27" t="s">
        <v>89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322"/>
    </row>
    <row r="28" spans="1:10" s="31" customFormat="1" ht="12.3" customHeight="1" x14ac:dyDescent="0.25">
      <c r="C28" s="31" t="s">
        <v>460</v>
      </c>
      <c r="E28" s="370">
        <v>0</v>
      </c>
      <c r="F28" s="370">
        <v>0</v>
      </c>
      <c r="G28" s="370">
        <v>0</v>
      </c>
      <c r="H28" s="370">
        <v>0</v>
      </c>
      <c r="I28" s="123">
        <v>0</v>
      </c>
      <c r="J28" s="95"/>
    </row>
    <row r="29" spans="1:10" ht="6" customHeight="1" x14ac:dyDescent="0.25">
      <c r="C29" s="9"/>
      <c r="D29" s="9"/>
      <c r="E29" s="360"/>
      <c r="F29" s="360"/>
      <c r="G29" s="360"/>
      <c r="H29" s="360"/>
      <c r="I29" s="364"/>
      <c r="J29" s="96"/>
    </row>
    <row r="30" spans="1:10" s="31" customFormat="1" ht="12.3" customHeight="1" x14ac:dyDescent="0.2">
      <c r="A30" s="172"/>
      <c r="B30" s="172" t="s">
        <v>49</v>
      </c>
      <c r="C30" s="111"/>
      <c r="D30" s="111"/>
      <c r="E30" s="124">
        <v>3</v>
      </c>
      <c r="F30" s="124">
        <v>0</v>
      </c>
      <c r="G30" s="124">
        <v>0</v>
      </c>
      <c r="H30" s="124">
        <v>0</v>
      </c>
      <c r="I30" s="124">
        <v>3</v>
      </c>
      <c r="J30" s="285"/>
    </row>
    <row r="31" spans="1:10" s="66" customFormat="1" ht="12.3" customHeight="1" x14ac:dyDescent="0.25">
      <c r="A31" s="31"/>
      <c r="B31" s="31"/>
      <c r="C31" s="31" t="s">
        <v>92</v>
      </c>
      <c r="D31" s="31"/>
      <c r="E31" s="123">
        <v>3</v>
      </c>
      <c r="F31" s="123">
        <v>0</v>
      </c>
      <c r="G31" s="123">
        <v>0</v>
      </c>
      <c r="H31" s="123">
        <v>0</v>
      </c>
      <c r="I31" s="123">
        <v>3</v>
      </c>
      <c r="J31" s="95"/>
    </row>
    <row r="32" spans="1:10" s="27" customFormat="1" ht="12.3" customHeight="1" x14ac:dyDescent="0.25">
      <c r="D32" s="27" t="s">
        <v>96</v>
      </c>
      <c r="E32" s="360">
        <v>3</v>
      </c>
      <c r="F32" s="360">
        <v>0</v>
      </c>
      <c r="G32" s="360">
        <v>0</v>
      </c>
      <c r="H32" s="360">
        <v>0</v>
      </c>
      <c r="I32" s="364">
        <v>3</v>
      </c>
      <c r="J32" s="322"/>
    </row>
    <row r="33" spans="1:10" s="27" customFormat="1" ht="12.3" customHeight="1" x14ac:dyDescent="0.25">
      <c r="D33" s="27" t="s">
        <v>98</v>
      </c>
      <c r="E33" s="377">
        <v>0</v>
      </c>
      <c r="F33" s="377">
        <v>0</v>
      </c>
      <c r="G33" s="377">
        <v>0</v>
      </c>
      <c r="H33" s="377">
        <v>0</v>
      </c>
      <c r="I33" s="391">
        <v>0</v>
      </c>
      <c r="J33" s="282"/>
    </row>
    <row r="34" spans="1:10" ht="6" customHeight="1" x14ac:dyDescent="0.25">
      <c r="A34" s="24"/>
      <c r="B34" s="24"/>
      <c r="E34" s="123"/>
      <c r="F34" s="123"/>
      <c r="G34" s="123"/>
      <c r="H34" s="123"/>
      <c r="I34" s="123"/>
      <c r="J34" s="95"/>
    </row>
    <row r="35" spans="1:10" s="31" customFormat="1" ht="12.3" customHeight="1" x14ac:dyDescent="0.2">
      <c r="A35" s="172"/>
      <c r="B35" s="172" t="s">
        <v>100</v>
      </c>
      <c r="C35" s="111"/>
      <c r="D35" s="111"/>
      <c r="E35" s="124">
        <v>9</v>
      </c>
      <c r="F35" s="124">
        <v>7</v>
      </c>
      <c r="G35" s="124">
        <v>0</v>
      </c>
      <c r="H35" s="124">
        <v>0</v>
      </c>
      <c r="I35" s="124">
        <v>16</v>
      </c>
      <c r="J35" s="285"/>
    </row>
    <row r="36" spans="1:10" s="31" customFormat="1" ht="12.3" customHeight="1" x14ac:dyDescent="0.25">
      <c r="C36" s="31" t="s">
        <v>101</v>
      </c>
      <c r="E36" s="123"/>
      <c r="F36" s="123">
        <v>0</v>
      </c>
      <c r="G36" s="123">
        <v>0</v>
      </c>
      <c r="H36" s="123">
        <v>0</v>
      </c>
      <c r="I36" s="123">
        <v>0</v>
      </c>
      <c r="J36" s="95"/>
    </row>
    <row r="37" spans="1:10" s="27" customFormat="1" ht="12.3" customHeight="1" x14ac:dyDescent="0.25">
      <c r="D37" s="27" t="s">
        <v>102</v>
      </c>
      <c r="E37" s="122">
        <v>6</v>
      </c>
      <c r="F37" s="122">
        <v>0</v>
      </c>
      <c r="G37" s="122">
        <v>0</v>
      </c>
      <c r="H37" s="122">
        <v>0</v>
      </c>
      <c r="I37" s="122">
        <v>6</v>
      </c>
      <c r="J37" s="322"/>
    </row>
    <row r="38" spans="1:10" s="27" customFormat="1" ht="12.3" customHeight="1" x14ac:dyDescent="0.25">
      <c r="D38" s="27" t="s">
        <v>357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322"/>
    </row>
    <row r="39" spans="1:10" s="27" customFormat="1" ht="12.3" customHeight="1" x14ac:dyDescent="0.25">
      <c r="D39" s="27" t="s">
        <v>103</v>
      </c>
      <c r="E39" s="122">
        <v>3</v>
      </c>
      <c r="F39" s="122">
        <v>0</v>
      </c>
      <c r="G39" s="122">
        <v>0</v>
      </c>
      <c r="H39" s="122">
        <v>0</v>
      </c>
      <c r="I39" s="122">
        <v>3</v>
      </c>
      <c r="J39" s="322"/>
    </row>
    <row r="40" spans="1:10" s="27" customFormat="1" ht="12.3" customHeight="1" x14ac:dyDescent="0.25">
      <c r="D40" s="27" t="s">
        <v>325</v>
      </c>
      <c r="E40" s="360">
        <v>0</v>
      </c>
      <c r="F40" s="360">
        <v>0</v>
      </c>
      <c r="G40" s="360">
        <v>0</v>
      </c>
      <c r="H40" s="360">
        <v>0</v>
      </c>
      <c r="I40" s="364">
        <v>0</v>
      </c>
      <c r="J40" s="322"/>
    </row>
    <row r="41" spans="1:10" ht="13.2" x14ac:dyDescent="0.25">
      <c r="A41" s="31"/>
      <c r="B41" s="31"/>
      <c r="C41" s="31" t="s">
        <v>326</v>
      </c>
      <c r="D41" s="31"/>
      <c r="E41" s="123">
        <v>0</v>
      </c>
      <c r="F41" s="123">
        <v>6</v>
      </c>
      <c r="G41" s="123">
        <v>0</v>
      </c>
      <c r="H41" s="123">
        <v>0</v>
      </c>
      <c r="I41" s="123">
        <v>6</v>
      </c>
      <c r="J41" s="95"/>
    </row>
    <row r="42" spans="1:10" ht="13.2" x14ac:dyDescent="0.25">
      <c r="A42" s="31"/>
      <c r="B42" s="31"/>
      <c r="C42" s="31" t="s">
        <v>463</v>
      </c>
      <c r="D42" s="31"/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95"/>
    </row>
    <row r="43" spans="1:10" ht="13.2" x14ac:dyDescent="0.25">
      <c r="A43" s="31"/>
      <c r="B43" s="31"/>
      <c r="C43" s="31" t="s">
        <v>464</v>
      </c>
      <c r="D43" s="31"/>
      <c r="E43" s="123">
        <v>0</v>
      </c>
      <c r="F43" s="123">
        <v>1</v>
      </c>
      <c r="G43" s="123">
        <v>0</v>
      </c>
      <c r="H43" s="123">
        <v>0</v>
      </c>
      <c r="I43" s="123">
        <v>1</v>
      </c>
      <c r="J43" s="95"/>
    </row>
    <row r="44" spans="1:10" ht="6" customHeight="1" x14ac:dyDescent="0.25">
      <c r="E44" s="377"/>
      <c r="F44" s="377"/>
      <c r="G44" s="377"/>
      <c r="H44" s="377"/>
      <c r="I44" s="391"/>
    </row>
    <row r="45" spans="1:10" ht="6" customHeight="1" x14ac:dyDescent="0.25">
      <c r="C45" s="9"/>
      <c r="D45" s="9"/>
      <c r="E45" s="282"/>
      <c r="F45" s="282"/>
      <c r="G45" s="282"/>
      <c r="H45" s="282"/>
      <c r="I45" s="282"/>
    </row>
    <row r="46" spans="1:10" ht="12.3" customHeight="1" x14ac:dyDescent="0.25">
      <c r="C46" s="9"/>
      <c r="D46" s="9"/>
      <c r="E46" s="9"/>
      <c r="F46" s="9"/>
      <c r="G46" s="9"/>
      <c r="H46" s="9"/>
      <c r="I46" s="9"/>
      <c r="J46" s="9"/>
    </row>
    <row r="47" spans="1:10" ht="12.3" customHeight="1" x14ac:dyDescent="0.25">
      <c r="C47" s="9"/>
      <c r="D47" s="9"/>
      <c r="E47" s="9"/>
      <c r="F47" s="9"/>
      <c r="G47" s="9"/>
      <c r="H47" s="9"/>
      <c r="I47" s="9"/>
      <c r="J47" s="9"/>
    </row>
    <row r="48" spans="1:10" ht="12.3" customHeight="1" x14ac:dyDescent="0.25">
      <c r="C48" s="9"/>
      <c r="D48" s="9"/>
      <c r="E48" s="9"/>
      <c r="F48" s="9"/>
      <c r="G48" s="9"/>
      <c r="H48" s="9"/>
      <c r="I48" s="9"/>
      <c r="J48" s="9"/>
    </row>
    <row r="49" spans="1:10" ht="12.3" customHeight="1" x14ac:dyDescent="0.25">
      <c r="C49" s="9"/>
      <c r="D49" s="9"/>
      <c r="E49" s="9"/>
      <c r="F49" s="9"/>
      <c r="G49" s="9"/>
      <c r="H49" s="9"/>
      <c r="I49" s="9"/>
      <c r="J49" s="9"/>
    </row>
    <row r="50" spans="1:10" ht="12.3" customHeight="1" x14ac:dyDescent="0.25">
      <c r="C50" s="9"/>
      <c r="D50" s="9"/>
      <c r="E50" s="9"/>
      <c r="F50" s="9"/>
      <c r="G50" s="9"/>
      <c r="H50" s="9"/>
      <c r="I50" s="9"/>
      <c r="J50" s="9"/>
    </row>
    <row r="51" spans="1:10" ht="12.3" customHeight="1" x14ac:dyDescent="0.25">
      <c r="C51" s="9"/>
      <c r="D51" s="9"/>
      <c r="E51" s="9"/>
      <c r="F51" s="9"/>
      <c r="G51" s="9"/>
      <c r="H51" s="9"/>
      <c r="I51" s="9"/>
      <c r="J51" s="9"/>
    </row>
    <row r="52" spans="1:10" ht="12.3" customHeight="1" x14ac:dyDescent="0.25">
      <c r="A52"/>
      <c r="C52" s="9"/>
      <c r="D52" s="9"/>
      <c r="E52" s="96"/>
      <c r="F52" s="96"/>
      <c r="G52" s="96"/>
      <c r="H52" s="96"/>
      <c r="I52" s="96"/>
      <c r="J52" s="96"/>
    </row>
    <row r="53" spans="1:10" ht="24" x14ac:dyDescent="0.25">
      <c r="A53" s="27"/>
      <c r="C53" s="9"/>
      <c r="D53" s="9"/>
      <c r="E53" s="215" t="s">
        <v>75</v>
      </c>
      <c r="F53" s="216" t="s">
        <v>82</v>
      </c>
      <c r="G53" s="215" t="s">
        <v>26</v>
      </c>
      <c r="H53" s="215" t="s">
        <v>83</v>
      </c>
      <c r="I53" s="177" t="s">
        <v>1</v>
      </c>
      <c r="J53" s="27"/>
    </row>
    <row r="54" spans="1:10" s="31" customFormat="1" ht="3" customHeight="1" x14ac:dyDescent="0.25">
      <c r="A54"/>
      <c r="B54" s="9"/>
      <c r="C54" s="9"/>
      <c r="D54" s="9"/>
      <c r="E54" s="96"/>
      <c r="F54" s="96"/>
      <c r="G54" s="96"/>
      <c r="H54" s="96"/>
      <c r="I54" s="96"/>
      <c r="J54" s="96"/>
    </row>
    <row r="55" spans="1:10" ht="14.4" x14ac:dyDescent="0.25">
      <c r="A55" s="254" t="s">
        <v>424</v>
      </c>
      <c r="B55" s="175"/>
      <c r="C55" s="176"/>
      <c r="D55" s="176"/>
      <c r="E55" s="358">
        <v>51</v>
      </c>
      <c r="F55" s="358">
        <v>0</v>
      </c>
      <c r="G55" s="358">
        <v>2</v>
      </c>
      <c r="H55" s="358">
        <v>0</v>
      </c>
      <c r="I55" s="358">
        <v>53</v>
      </c>
      <c r="J55" s="275"/>
    </row>
    <row r="56" spans="1:10" s="31" customFormat="1" ht="12.3" customHeight="1" x14ac:dyDescent="0.2">
      <c r="A56" s="172"/>
      <c r="B56" s="172" t="s">
        <v>104</v>
      </c>
      <c r="C56" s="111"/>
      <c r="D56" s="111"/>
      <c r="E56" s="124">
        <v>8</v>
      </c>
      <c r="F56" s="124">
        <v>0</v>
      </c>
      <c r="G56" s="124">
        <v>0</v>
      </c>
      <c r="H56" s="124">
        <v>0</v>
      </c>
      <c r="I56" s="124">
        <v>8</v>
      </c>
      <c r="J56" s="285"/>
    </row>
    <row r="57" spans="1:10" s="31" customFormat="1" ht="12.3" customHeight="1" x14ac:dyDescent="0.2">
      <c r="C57" s="31" t="s">
        <v>106</v>
      </c>
      <c r="E57" s="370">
        <v>0</v>
      </c>
      <c r="F57" s="370">
        <v>0</v>
      </c>
      <c r="G57" s="370">
        <v>0</v>
      </c>
      <c r="H57" s="370">
        <v>0</v>
      </c>
      <c r="I57" s="390">
        <v>0</v>
      </c>
      <c r="J57" s="281"/>
    </row>
    <row r="58" spans="1:10" s="31" customFormat="1" ht="12.3" customHeight="1" x14ac:dyDescent="0.2">
      <c r="C58" s="31" t="s">
        <v>327</v>
      </c>
      <c r="E58" s="370">
        <v>2</v>
      </c>
      <c r="F58" s="370">
        <v>0</v>
      </c>
      <c r="G58" s="370">
        <v>0</v>
      </c>
      <c r="H58" s="370">
        <v>0</v>
      </c>
      <c r="I58" s="390">
        <v>2</v>
      </c>
      <c r="J58" s="281"/>
    </row>
    <row r="59" spans="1:10" s="31" customFormat="1" ht="12.3" customHeight="1" x14ac:dyDescent="0.2">
      <c r="C59" s="31" t="s">
        <v>107</v>
      </c>
      <c r="E59" s="370">
        <v>6</v>
      </c>
      <c r="F59" s="370">
        <v>0</v>
      </c>
      <c r="G59" s="370">
        <v>0</v>
      </c>
      <c r="H59" s="370">
        <v>0</v>
      </c>
      <c r="I59" s="390">
        <v>6</v>
      </c>
      <c r="J59" s="281"/>
    </row>
    <row r="60" spans="1:10" s="31" customFormat="1" ht="11.4" x14ac:dyDescent="0.2">
      <c r="A60" s="172"/>
      <c r="B60" s="172" t="s">
        <v>50</v>
      </c>
      <c r="C60" s="111"/>
      <c r="D60" s="111"/>
      <c r="E60" s="124">
        <v>37</v>
      </c>
      <c r="F60" s="124">
        <v>0</v>
      </c>
      <c r="G60" s="124">
        <v>0</v>
      </c>
      <c r="H60" s="124">
        <v>0</v>
      </c>
      <c r="I60" s="124">
        <v>37</v>
      </c>
      <c r="J60" s="285"/>
    </row>
    <row r="61" spans="1:10" s="31" customFormat="1" ht="12.3" customHeight="1" x14ac:dyDescent="0.2">
      <c r="C61" s="31" t="s">
        <v>561</v>
      </c>
      <c r="E61" s="370">
        <v>37</v>
      </c>
      <c r="F61" s="370">
        <v>0</v>
      </c>
      <c r="G61" s="370">
        <v>0</v>
      </c>
      <c r="H61" s="370">
        <v>0</v>
      </c>
      <c r="I61" s="370">
        <v>37</v>
      </c>
      <c r="J61" s="281"/>
    </row>
    <row r="62" spans="1:10" s="31" customFormat="1" ht="12.3" customHeight="1" x14ac:dyDescent="0.25">
      <c r="C62" s="27" t="s">
        <v>466</v>
      </c>
      <c r="E62" s="377">
        <v>37</v>
      </c>
      <c r="F62" s="370">
        <v>0</v>
      </c>
      <c r="G62" s="370">
        <v>0</v>
      </c>
      <c r="H62" s="370">
        <v>0</v>
      </c>
      <c r="I62" s="377">
        <v>37</v>
      </c>
      <c r="J62" s="281"/>
    </row>
    <row r="63" spans="1:10" s="31" customFormat="1" ht="11.4" x14ac:dyDescent="0.2">
      <c r="A63" s="172"/>
      <c r="B63" s="172" t="s">
        <v>378</v>
      </c>
      <c r="C63" s="111"/>
      <c r="D63" s="111"/>
      <c r="E63" s="124">
        <v>1</v>
      </c>
      <c r="F63" s="124">
        <v>0</v>
      </c>
      <c r="G63" s="124">
        <v>0</v>
      </c>
      <c r="H63" s="124">
        <v>0</v>
      </c>
      <c r="I63" s="124">
        <v>1</v>
      </c>
      <c r="J63" s="285"/>
    </row>
    <row r="64" spans="1:10" s="31" customFormat="1" ht="12.3" customHeight="1" x14ac:dyDescent="0.2">
      <c r="C64" s="31" t="s">
        <v>111</v>
      </c>
      <c r="E64" s="370">
        <v>1</v>
      </c>
      <c r="F64" s="370">
        <v>0</v>
      </c>
      <c r="G64" s="370">
        <v>0</v>
      </c>
      <c r="H64" s="370">
        <v>0</v>
      </c>
      <c r="I64" s="370">
        <v>1</v>
      </c>
      <c r="J64" s="281"/>
    </row>
    <row r="65" spans="1:10" ht="6" customHeight="1" x14ac:dyDescent="0.25">
      <c r="A65" s="24"/>
      <c r="B65" s="24"/>
      <c r="E65" s="123"/>
      <c r="F65" s="123"/>
      <c r="G65" s="123"/>
      <c r="H65" s="123"/>
      <c r="I65" s="123"/>
      <c r="J65" s="95"/>
    </row>
    <row r="66" spans="1:10" s="31" customFormat="1" ht="11.4" x14ac:dyDescent="0.2">
      <c r="A66" s="172"/>
      <c r="B66" s="172" t="s">
        <v>68</v>
      </c>
      <c r="C66" s="111"/>
      <c r="D66" s="111"/>
      <c r="E66" s="124">
        <v>0</v>
      </c>
      <c r="F66" s="124">
        <v>0</v>
      </c>
      <c r="G66" s="124">
        <v>0</v>
      </c>
      <c r="H66" s="124">
        <v>0</v>
      </c>
      <c r="I66" s="124">
        <v>0</v>
      </c>
      <c r="J66" s="285"/>
    </row>
    <row r="67" spans="1:10" s="31" customFormat="1" ht="13.2" x14ac:dyDescent="0.25">
      <c r="C67" s="31" t="s">
        <v>115</v>
      </c>
      <c r="E67" s="123">
        <v>0</v>
      </c>
      <c r="F67" s="123">
        <v>0</v>
      </c>
      <c r="G67" s="123">
        <v>0</v>
      </c>
      <c r="H67" s="123">
        <v>0</v>
      </c>
      <c r="I67" s="123">
        <v>0</v>
      </c>
      <c r="J67" s="95"/>
    </row>
    <row r="68" spans="1:10" ht="6" customHeight="1" x14ac:dyDescent="0.25">
      <c r="A68" s="24"/>
      <c r="B68" s="24"/>
      <c r="E68" s="123"/>
      <c r="F68" s="123"/>
      <c r="G68" s="123"/>
      <c r="H68" s="123"/>
      <c r="I68" s="123"/>
      <c r="J68" s="95"/>
    </row>
    <row r="69" spans="1:10" s="31" customFormat="1" ht="12.3" customHeight="1" x14ac:dyDescent="0.2">
      <c r="A69" s="172"/>
      <c r="B69" s="172" t="s">
        <v>116</v>
      </c>
      <c r="C69" s="111"/>
      <c r="D69" s="111"/>
      <c r="E69" s="124">
        <v>1</v>
      </c>
      <c r="F69" s="124">
        <v>0</v>
      </c>
      <c r="G69" s="124">
        <v>1</v>
      </c>
      <c r="H69" s="124">
        <v>0</v>
      </c>
      <c r="I69" s="124">
        <v>2</v>
      </c>
      <c r="J69" s="285"/>
    </row>
    <row r="70" spans="1:10" s="31" customFormat="1" ht="12.3" customHeight="1" x14ac:dyDescent="0.25">
      <c r="C70" s="31" t="s">
        <v>117</v>
      </c>
      <c r="E70" s="123">
        <v>1</v>
      </c>
      <c r="F70" s="123">
        <v>0</v>
      </c>
      <c r="G70" s="123">
        <v>0</v>
      </c>
      <c r="H70" s="123">
        <v>0</v>
      </c>
      <c r="I70" s="123">
        <v>1</v>
      </c>
      <c r="J70" s="95"/>
    </row>
    <row r="71" spans="1:10" s="27" customFormat="1" ht="12.3" customHeight="1" x14ac:dyDescent="0.25">
      <c r="D71" s="27" t="s">
        <v>118</v>
      </c>
      <c r="E71" s="122">
        <v>1</v>
      </c>
      <c r="F71" s="122">
        <v>0</v>
      </c>
      <c r="G71" s="122">
        <v>0</v>
      </c>
      <c r="H71" s="122">
        <v>0</v>
      </c>
      <c r="I71" s="122">
        <v>0</v>
      </c>
      <c r="J71" s="322"/>
    </row>
    <row r="72" spans="1:10" s="27" customFormat="1" ht="12.3" customHeight="1" x14ac:dyDescent="0.25">
      <c r="D72" s="27" t="s">
        <v>119</v>
      </c>
      <c r="E72" s="360">
        <v>0</v>
      </c>
      <c r="F72" s="360">
        <v>0</v>
      </c>
      <c r="G72" s="360">
        <v>0</v>
      </c>
      <c r="H72" s="360">
        <v>0</v>
      </c>
      <c r="I72" s="360">
        <v>0</v>
      </c>
      <c r="J72" s="282"/>
    </row>
    <row r="73" spans="1:10" s="27" customFormat="1" ht="12.3" customHeight="1" x14ac:dyDescent="0.25">
      <c r="D73" s="27" t="s">
        <v>120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322"/>
    </row>
    <row r="74" spans="1:10" s="27" customFormat="1" ht="12.3" customHeight="1" x14ac:dyDescent="0.25">
      <c r="D74" s="27" t="s">
        <v>89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322"/>
    </row>
    <row r="75" spans="1:10" s="31" customFormat="1" ht="12.3" customHeight="1" x14ac:dyDescent="0.25">
      <c r="C75" s="31" t="s">
        <v>474</v>
      </c>
      <c r="E75" s="123">
        <v>0</v>
      </c>
      <c r="F75" s="123">
        <v>0</v>
      </c>
      <c r="G75" s="123">
        <v>1</v>
      </c>
      <c r="H75" s="123">
        <v>0</v>
      </c>
      <c r="I75" s="123">
        <v>1</v>
      </c>
      <c r="J75" s="95"/>
    </row>
    <row r="76" spans="1:10" ht="6" customHeight="1" x14ac:dyDescent="0.25">
      <c r="A76" s="24"/>
      <c r="B76" s="24"/>
      <c r="D76" s="9"/>
      <c r="E76" s="122"/>
      <c r="F76" s="122"/>
      <c r="G76" s="122"/>
      <c r="H76" s="122"/>
      <c r="I76" s="122"/>
      <c r="J76" s="95"/>
    </row>
    <row r="77" spans="1:10" s="31" customFormat="1" ht="12.3" customHeight="1" x14ac:dyDescent="0.2">
      <c r="A77" s="172"/>
      <c r="B77" s="172" t="s">
        <v>133</v>
      </c>
      <c r="C77" s="111"/>
      <c r="D77" s="111"/>
      <c r="E77" s="124">
        <v>4</v>
      </c>
      <c r="F77" s="124">
        <v>0</v>
      </c>
      <c r="G77" s="124">
        <v>1</v>
      </c>
      <c r="H77" s="124">
        <v>0</v>
      </c>
      <c r="I77" s="124">
        <v>5</v>
      </c>
      <c r="J77" s="285"/>
    </row>
    <row r="78" spans="1:10" s="31" customFormat="1" ht="12.3" customHeight="1" x14ac:dyDescent="0.25">
      <c r="C78" s="31" t="s">
        <v>134</v>
      </c>
      <c r="E78" s="123">
        <v>4</v>
      </c>
      <c r="F78" s="123">
        <v>0</v>
      </c>
      <c r="G78" s="123">
        <v>0</v>
      </c>
      <c r="H78" s="123">
        <v>0</v>
      </c>
      <c r="I78" s="123">
        <v>4</v>
      </c>
      <c r="J78" s="95"/>
    </row>
    <row r="79" spans="1:10" s="27" customFormat="1" ht="12.3" customHeight="1" x14ac:dyDescent="0.25">
      <c r="D79" s="27" t="s">
        <v>137</v>
      </c>
      <c r="E79" s="122">
        <v>2</v>
      </c>
      <c r="F79" s="122">
        <v>0</v>
      </c>
      <c r="G79" s="122">
        <v>0</v>
      </c>
      <c r="H79" s="122">
        <v>0</v>
      </c>
      <c r="I79" s="122">
        <v>2</v>
      </c>
      <c r="J79" s="322"/>
    </row>
    <row r="80" spans="1:10" s="27" customFormat="1" ht="12.3" customHeight="1" x14ac:dyDescent="0.25">
      <c r="D80" s="27" t="s">
        <v>62</v>
      </c>
      <c r="E80" s="360"/>
      <c r="F80" s="360">
        <v>0</v>
      </c>
      <c r="G80" s="360">
        <v>0</v>
      </c>
      <c r="H80" s="360">
        <v>0</v>
      </c>
      <c r="I80" s="360">
        <v>0</v>
      </c>
      <c r="J80" s="282"/>
    </row>
    <row r="81" spans="1:10" s="27" customFormat="1" ht="12.3" customHeight="1" x14ac:dyDescent="0.25">
      <c r="D81" s="27" t="s">
        <v>333</v>
      </c>
      <c r="E81" s="360">
        <v>1</v>
      </c>
      <c r="F81" s="360">
        <v>0</v>
      </c>
      <c r="G81" s="360">
        <v>0</v>
      </c>
      <c r="H81" s="360">
        <v>0</v>
      </c>
      <c r="I81" s="360">
        <v>1</v>
      </c>
      <c r="J81" s="282"/>
    </row>
    <row r="82" spans="1:10" s="27" customFormat="1" ht="12.3" customHeight="1" x14ac:dyDescent="0.25">
      <c r="D82" s="27" t="s">
        <v>89</v>
      </c>
      <c r="E82" s="360">
        <v>1</v>
      </c>
      <c r="F82" s="360">
        <v>0</v>
      </c>
      <c r="G82" s="360">
        <v>0</v>
      </c>
      <c r="H82" s="360">
        <v>0</v>
      </c>
      <c r="I82" s="360">
        <v>0</v>
      </c>
      <c r="J82" s="282"/>
    </row>
    <row r="83" spans="1:10" s="31" customFormat="1" ht="12.3" customHeight="1" x14ac:dyDescent="0.25">
      <c r="C83" s="31" t="s">
        <v>138</v>
      </c>
      <c r="E83" s="123">
        <v>0</v>
      </c>
      <c r="F83" s="123">
        <v>0</v>
      </c>
      <c r="G83" s="123">
        <v>0</v>
      </c>
      <c r="H83" s="123">
        <v>0</v>
      </c>
      <c r="I83" s="123">
        <v>0</v>
      </c>
      <c r="J83" s="95"/>
    </row>
    <row r="84" spans="1:10" s="27" customFormat="1" ht="12.3" customHeight="1" x14ac:dyDescent="0.25">
      <c r="D84" s="27" t="s">
        <v>480</v>
      </c>
      <c r="E84" s="122">
        <v>1</v>
      </c>
      <c r="F84" s="122">
        <v>0</v>
      </c>
      <c r="G84" s="122">
        <v>1</v>
      </c>
      <c r="H84" s="122">
        <v>0</v>
      </c>
      <c r="I84" s="122">
        <v>1</v>
      </c>
      <c r="J84" s="322"/>
    </row>
    <row r="85" spans="1:10" s="27" customFormat="1" ht="12.3" customHeight="1" x14ac:dyDescent="0.25">
      <c r="D85" s="27" t="s">
        <v>139</v>
      </c>
      <c r="E85" s="122">
        <v>0</v>
      </c>
      <c r="F85" s="122">
        <v>0</v>
      </c>
      <c r="G85" s="122">
        <v>0</v>
      </c>
      <c r="H85" s="122">
        <v>0</v>
      </c>
      <c r="I85" s="122">
        <v>0</v>
      </c>
      <c r="J85" s="322"/>
    </row>
    <row r="86" spans="1:10" s="67" customFormat="1" ht="6" customHeight="1" x14ac:dyDescent="0.25">
      <c r="A86" s="9"/>
      <c r="B86" s="9"/>
      <c r="C86" s="9"/>
      <c r="D86" s="9"/>
      <c r="E86" s="360"/>
      <c r="F86" s="360"/>
      <c r="G86" s="360"/>
      <c r="H86" s="360"/>
      <c r="I86" s="360"/>
      <c r="J86" s="96"/>
    </row>
    <row r="87" spans="1:10" s="31" customFormat="1" ht="12" customHeight="1" x14ac:dyDescent="0.2">
      <c r="A87" s="172"/>
      <c r="B87" s="172" t="s">
        <v>140</v>
      </c>
      <c r="C87" s="111"/>
      <c r="D87" s="111"/>
      <c r="E87" s="124">
        <v>0</v>
      </c>
      <c r="F87" s="124">
        <v>0</v>
      </c>
      <c r="G87" s="124">
        <v>0</v>
      </c>
      <c r="H87" s="124">
        <v>0</v>
      </c>
      <c r="I87" s="124">
        <v>0</v>
      </c>
      <c r="J87" s="285"/>
    </row>
    <row r="88" spans="1:10" s="31" customFormat="1" ht="12.3" customHeight="1" x14ac:dyDescent="0.25">
      <c r="C88" s="31" t="s">
        <v>141</v>
      </c>
      <c r="E88" s="123">
        <v>0</v>
      </c>
      <c r="F88" s="123">
        <v>0</v>
      </c>
      <c r="G88" s="123">
        <v>0</v>
      </c>
      <c r="H88" s="123">
        <v>0</v>
      </c>
      <c r="I88" s="123">
        <v>0</v>
      </c>
      <c r="J88" s="95"/>
    </row>
    <row r="89" spans="1:10" s="67" customFormat="1" ht="6" customHeight="1" x14ac:dyDescent="0.25">
      <c r="A89" s="9"/>
      <c r="B89" s="9"/>
      <c r="C89" s="9"/>
      <c r="D89" s="9"/>
      <c r="E89" s="360"/>
      <c r="F89" s="360"/>
      <c r="G89" s="360"/>
      <c r="H89" s="360"/>
      <c r="I89" s="360"/>
      <c r="J89" s="96"/>
    </row>
    <row r="90" spans="1:10" s="31" customFormat="1" ht="12.3" customHeight="1" x14ac:dyDescent="0.2">
      <c r="A90" s="172"/>
      <c r="B90" s="172" t="s">
        <v>394</v>
      </c>
      <c r="C90" s="111"/>
      <c r="D90" s="111"/>
      <c r="E90" s="124">
        <v>0</v>
      </c>
      <c r="F90" s="124">
        <v>0</v>
      </c>
      <c r="G90" s="124">
        <v>0</v>
      </c>
      <c r="H90" s="124">
        <v>0</v>
      </c>
      <c r="I90" s="124">
        <v>0</v>
      </c>
      <c r="J90" s="285"/>
    </row>
    <row r="91" spans="1:10" s="31" customFormat="1" ht="12.3" customHeight="1" x14ac:dyDescent="0.2">
      <c r="A91" s="313"/>
      <c r="B91" s="313"/>
      <c r="C91" s="73" t="s">
        <v>147</v>
      </c>
      <c r="D91" s="73"/>
      <c r="E91" s="221">
        <v>0</v>
      </c>
      <c r="F91" s="221">
        <v>0</v>
      </c>
      <c r="G91" s="221">
        <v>0</v>
      </c>
      <c r="H91" s="221">
        <v>0</v>
      </c>
      <c r="I91" s="221">
        <v>0</v>
      </c>
      <c r="J91" s="284"/>
    </row>
    <row r="92" spans="1:10" s="27" customFormat="1" ht="12.3" customHeight="1" x14ac:dyDescent="0.25">
      <c r="A92" s="315"/>
      <c r="B92" s="315"/>
      <c r="C92" s="205"/>
      <c r="D92" s="205" t="s">
        <v>93</v>
      </c>
      <c r="E92" s="209">
        <v>0</v>
      </c>
      <c r="F92" s="209">
        <v>0</v>
      </c>
      <c r="G92" s="209">
        <v>0</v>
      </c>
      <c r="H92" s="209">
        <v>0</v>
      </c>
      <c r="I92" s="209">
        <v>0</v>
      </c>
      <c r="J92" s="283"/>
    </row>
    <row r="93" spans="1:10" ht="6" customHeight="1" x14ac:dyDescent="0.25">
      <c r="A93" s="252"/>
      <c r="B93" s="256"/>
      <c r="C93" s="324"/>
      <c r="D93" s="325"/>
      <c r="E93" s="221"/>
      <c r="F93" s="221"/>
      <c r="G93" s="221"/>
      <c r="H93" s="221"/>
      <c r="I93" s="221"/>
      <c r="J93" s="284"/>
    </row>
    <row r="94" spans="1:10" ht="12.3" customHeight="1" x14ac:dyDescent="0.25">
      <c r="E94" s="354"/>
      <c r="F94" s="354"/>
      <c r="G94" s="354"/>
      <c r="H94" s="354"/>
      <c r="I94" s="354"/>
    </row>
    <row r="95" spans="1:10" ht="12.3" customHeight="1" x14ac:dyDescent="0.25">
      <c r="C95" s="9"/>
      <c r="D95" s="9"/>
      <c r="E95" s="122"/>
      <c r="F95" s="122"/>
      <c r="G95" s="122"/>
      <c r="H95" s="122"/>
      <c r="I95" s="122"/>
      <c r="J95" s="96"/>
    </row>
    <row r="96" spans="1:10" ht="12.3" customHeight="1" x14ac:dyDescent="0.25">
      <c r="C96" s="9"/>
      <c r="D96" s="9"/>
      <c r="E96" s="122"/>
      <c r="F96" s="122"/>
      <c r="G96" s="122"/>
      <c r="H96" s="122"/>
      <c r="I96" s="122"/>
      <c r="J96" s="96"/>
    </row>
    <row r="97" spans="1:10" ht="12.3" customHeight="1" x14ac:dyDescent="0.25">
      <c r="A97"/>
      <c r="C97" s="9"/>
      <c r="D97" s="9"/>
      <c r="E97" s="122"/>
      <c r="F97" s="122"/>
      <c r="G97" s="122"/>
      <c r="H97" s="122"/>
      <c r="I97" s="122"/>
      <c r="J97" s="96"/>
    </row>
    <row r="98" spans="1:10" ht="12.3" customHeight="1" x14ac:dyDescent="0.25">
      <c r="A98"/>
      <c r="C98" s="9"/>
      <c r="D98" s="9"/>
      <c r="E98" s="122"/>
      <c r="F98" s="122"/>
      <c r="G98" s="122"/>
      <c r="H98" s="122"/>
      <c r="I98" s="122"/>
      <c r="J98" s="96"/>
    </row>
    <row r="99" spans="1:10" ht="24" customHeight="1" x14ac:dyDescent="0.25">
      <c r="A99" s="27"/>
      <c r="C99" s="9"/>
      <c r="D99" s="9"/>
      <c r="E99" s="215" t="s">
        <v>75</v>
      </c>
      <c r="F99" s="216" t="s">
        <v>82</v>
      </c>
      <c r="G99" s="215" t="s">
        <v>26</v>
      </c>
      <c r="H99" s="215" t="s">
        <v>83</v>
      </c>
      <c r="I99" s="177" t="s">
        <v>1</v>
      </c>
      <c r="J99" s="27"/>
    </row>
    <row r="100" spans="1:10" ht="3" customHeight="1" x14ac:dyDescent="0.25">
      <c r="A100"/>
      <c r="C100" s="9"/>
      <c r="D100" s="9"/>
      <c r="E100" s="96"/>
      <c r="F100" s="96"/>
      <c r="G100" s="96"/>
      <c r="H100" s="96"/>
      <c r="I100" s="96"/>
      <c r="J100" s="96"/>
    </row>
    <row r="101" spans="1:10" ht="14.4" x14ac:dyDescent="0.25">
      <c r="A101" s="254" t="s">
        <v>12</v>
      </c>
      <c r="B101" s="175"/>
      <c r="C101" s="176"/>
      <c r="D101" s="176"/>
      <c r="E101" s="358">
        <v>30</v>
      </c>
      <c r="F101" s="358">
        <v>0</v>
      </c>
      <c r="G101" s="358">
        <v>0</v>
      </c>
      <c r="H101" s="358">
        <v>0</v>
      </c>
      <c r="I101" s="358">
        <v>30</v>
      </c>
      <c r="J101" s="275"/>
    </row>
    <row r="102" spans="1:10" s="31" customFormat="1" ht="12.3" customHeight="1" x14ac:dyDescent="0.2">
      <c r="A102" s="172"/>
      <c r="B102" s="172" t="s">
        <v>150</v>
      </c>
      <c r="C102" s="111"/>
      <c r="D102" s="111"/>
      <c r="E102" s="124">
        <v>4</v>
      </c>
      <c r="F102" s="124">
        <v>0</v>
      </c>
      <c r="G102" s="124">
        <v>0</v>
      </c>
      <c r="H102" s="124">
        <v>0</v>
      </c>
      <c r="I102" s="124">
        <v>4</v>
      </c>
      <c r="J102" s="285"/>
    </row>
    <row r="103" spans="1:10" s="31" customFormat="1" ht="12.3" customHeight="1" x14ac:dyDescent="0.25">
      <c r="C103" s="31" t="s">
        <v>151</v>
      </c>
      <c r="E103" s="123">
        <v>4</v>
      </c>
      <c r="F103" s="123">
        <v>0</v>
      </c>
      <c r="G103" s="123">
        <v>0</v>
      </c>
      <c r="H103" s="123">
        <v>0</v>
      </c>
      <c r="I103" s="123">
        <v>4</v>
      </c>
      <c r="J103" s="95"/>
    </row>
    <row r="104" spans="1:10" s="31" customFormat="1" ht="12.3" customHeight="1" x14ac:dyDescent="0.25">
      <c r="C104" s="31" t="s">
        <v>152</v>
      </c>
      <c r="E104" s="123">
        <v>0</v>
      </c>
      <c r="F104" s="123">
        <v>0</v>
      </c>
      <c r="G104" s="123">
        <v>0</v>
      </c>
      <c r="H104" s="123">
        <v>0</v>
      </c>
      <c r="I104" s="123">
        <v>0</v>
      </c>
      <c r="J104" s="95"/>
    </row>
    <row r="105" spans="1:10" s="27" customFormat="1" ht="12.3" customHeight="1" x14ac:dyDescent="0.25">
      <c r="D105" s="27" t="s">
        <v>405</v>
      </c>
      <c r="E105" s="122">
        <v>0</v>
      </c>
      <c r="F105" s="122">
        <v>0</v>
      </c>
      <c r="G105" s="122">
        <v>0</v>
      </c>
      <c r="H105" s="122">
        <v>0</v>
      </c>
      <c r="I105" s="122">
        <v>0</v>
      </c>
      <c r="J105" s="322"/>
    </row>
    <row r="106" spans="1:10" ht="6" customHeight="1" x14ac:dyDescent="0.25">
      <c r="C106" s="9"/>
      <c r="D106" s="9"/>
      <c r="E106" s="122"/>
      <c r="F106" s="122"/>
      <c r="G106" s="122"/>
      <c r="H106" s="122"/>
      <c r="I106" s="122"/>
      <c r="J106" s="96"/>
    </row>
    <row r="107" spans="1:10" s="31" customFormat="1" ht="12.3" customHeight="1" x14ac:dyDescent="0.2">
      <c r="A107" s="172"/>
      <c r="B107" s="172" t="s">
        <v>407</v>
      </c>
      <c r="C107" s="111"/>
      <c r="D107" s="111"/>
      <c r="E107" s="124">
        <v>1</v>
      </c>
      <c r="F107" s="124">
        <v>0</v>
      </c>
      <c r="G107" s="124">
        <v>0</v>
      </c>
      <c r="H107" s="124">
        <v>0</v>
      </c>
      <c r="I107" s="124">
        <v>1</v>
      </c>
      <c r="J107" s="285"/>
    </row>
    <row r="108" spans="1:10" s="31" customFormat="1" ht="12.75" customHeight="1" x14ac:dyDescent="0.25">
      <c r="C108" s="31" t="s">
        <v>562</v>
      </c>
      <c r="E108" s="123">
        <v>1</v>
      </c>
      <c r="F108" s="123">
        <v>0</v>
      </c>
      <c r="G108" s="123">
        <v>0</v>
      </c>
      <c r="H108" s="123">
        <v>0</v>
      </c>
      <c r="I108" s="123">
        <v>1</v>
      </c>
      <c r="J108" s="95"/>
    </row>
    <row r="109" spans="1:10" ht="6" customHeight="1" x14ac:dyDescent="0.25">
      <c r="C109" s="9"/>
      <c r="D109" s="9"/>
      <c r="E109" s="360"/>
      <c r="F109" s="360"/>
      <c r="G109" s="360"/>
      <c r="H109" s="360"/>
      <c r="I109" s="360"/>
    </row>
    <row r="110" spans="1:10" s="31" customFormat="1" ht="12.3" customHeight="1" x14ac:dyDescent="0.2">
      <c r="A110" s="172"/>
      <c r="B110" s="172" t="s">
        <v>334</v>
      </c>
      <c r="C110" s="111"/>
      <c r="D110" s="111"/>
      <c r="E110" s="124">
        <v>25</v>
      </c>
      <c r="F110" s="124">
        <v>0</v>
      </c>
      <c r="G110" s="124">
        <v>0</v>
      </c>
      <c r="H110" s="124">
        <v>0</v>
      </c>
      <c r="I110" s="124">
        <v>25</v>
      </c>
      <c r="J110" s="285"/>
    </row>
    <row r="111" spans="1:10" s="31" customFormat="1" ht="12.3" customHeight="1" x14ac:dyDescent="0.25">
      <c r="C111" s="31" t="s">
        <v>153</v>
      </c>
      <c r="E111" s="123">
        <v>25</v>
      </c>
      <c r="F111" s="123">
        <v>0</v>
      </c>
      <c r="G111" s="123">
        <v>0</v>
      </c>
      <c r="H111" s="123">
        <v>0</v>
      </c>
      <c r="I111" s="123">
        <v>25</v>
      </c>
      <c r="J111" s="95"/>
    </row>
    <row r="112" spans="1:10" s="31" customFormat="1" ht="12.3" customHeight="1" x14ac:dyDescent="0.25">
      <c r="E112" s="123"/>
      <c r="F112" s="123"/>
      <c r="G112" s="123"/>
      <c r="H112" s="123"/>
      <c r="I112" s="123"/>
      <c r="J112" s="95"/>
    </row>
    <row r="113" spans="1:10" s="67" customFormat="1" ht="14.4" x14ac:dyDescent="0.25">
      <c r="A113" s="254" t="s">
        <v>11</v>
      </c>
      <c r="B113" s="175"/>
      <c r="C113" s="176"/>
      <c r="D113" s="176"/>
      <c r="E113" s="358">
        <v>44</v>
      </c>
      <c r="F113" s="358">
        <v>18</v>
      </c>
      <c r="G113" s="358">
        <v>13</v>
      </c>
      <c r="H113" s="358">
        <v>0</v>
      </c>
      <c r="I113" s="358">
        <v>75</v>
      </c>
      <c r="J113" s="275"/>
    </row>
    <row r="114" spans="1:10" s="31" customFormat="1" ht="12.3" customHeight="1" x14ac:dyDescent="0.2">
      <c r="A114" s="172"/>
      <c r="B114" s="172" t="s">
        <v>409</v>
      </c>
      <c r="C114" s="111"/>
      <c r="D114" s="111"/>
      <c r="E114" s="124">
        <v>2</v>
      </c>
      <c r="F114" s="124"/>
      <c r="G114" s="124">
        <v>23</v>
      </c>
      <c r="H114" s="124">
        <v>0</v>
      </c>
      <c r="I114" s="124">
        <v>14</v>
      </c>
      <c r="J114" s="285"/>
    </row>
    <row r="115" spans="1:10" s="31" customFormat="1" ht="12.3" customHeight="1" x14ac:dyDescent="0.25">
      <c r="C115" s="31" t="s">
        <v>410</v>
      </c>
      <c r="E115" s="123">
        <v>2</v>
      </c>
      <c r="F115" s="123">
        <v>0</v>
      </c>
      <c r="G115" s="123">
        <v>0</v>
      </c>
      <c r="H115" s="123">
        <v>0</v>
      </c>
      <c r="I115" s="123">
        <v>2</v>
      </c>
      <c r="J115" s="95"/>
    </row>
    <row r="116" spans="1:10" s="31" customFormat="1" ht="12.3" customHeight="1" x14ac:dyDescent="0.25">
      <c r="C116" s="31" t="s">
        <v>413</v>
      </c>
      <c r="E116" s="123">
        <v>0</v>
      </c>
      <c r="F116" s="123"/>
      <c r="G116" s="123">
        <v>0</v>
      </c>
      <c r="H116" s="123">
        <v>0</v>
      </c>
      <c r="I116" s="123">
        <v>0</v>
      </c>
      <c r="J116" s="95"/>
    </row>
    <row r="117" spans="1:10" ht="6" customHeight="1" x14ac:dyDescent="0.25">
      <c r="A117" s="24"/>
      <c r="B117" s="24"/>
      <c r="D117" s="9"/>
      <c r="E117" s="165"/>
      <c r="F117" s="165"/>
      <c r="G117" s="165"/>
      <c r="H117" s="165"/>
      <c r="I117" s="165"/>
      <c r="J117" s="95"/>
    </row>
    <row r="118" spans="1:10" s="31" customFormat="1" ht="12.3" customHeight="1" x14ac:dyDescent="0.2">
      <c r="A118" s="172"/>
      <c r="B118" s="172" t="s">
        <v>59</v>
      </c>
      <c r="C118" s="111"/>
      <c r="D118" s="111"/>
      <c r="E118" s="124">
        <v>31</v>
      </c>
      <c r="F118" s="124"/>
      <c r="G118" s="124">
        <v>0</v>
      </c>
      <c r="H118" s="124">
        <v>0</v>
      </c>
      <c r="I118" s="124">
        <v>31</v>
      </c>
      <c r="J118" s="285"/>
    </row>
    <row r="119" spans="1:10" s="31" customFormat="1" ht="12.3" customHeight="1" x14ac:dyDescent="0.2">
      <c r="A119" s="73"/>
      <c r="B119" s="73"/>
      <c r="C119" s="73" t="s">
        <v>156</v>
      </c>
      <c r="D119" s="73"/>
      <c r="E119" s="370">
        <v>6</v>
      </c>
      <c r="F119" s="370">
        <v>0</v>
      </c>
      <c r="G119" s="370">
        <v>0</v>
      </c>
      <c r="H119" s="370">
        <v>0</v>
      </c>
      <c r="I119" s="370">
        <v>6</v>
      </c>
      <c r="J119" s="323"/>
    </row>
    <row r="120" spans="1:10" s="31" customFormat="1" ht="12.3" customHeight="1" x14ac:dyDescent="0.2">
      <c r="A120" s="73"/>
      <c r="B120" s="73"/>
      <c r="C120" s="73" t="s">
        <v>157</v>
      </c>
      <c r="D120" s="73"/>
      <c r="E120" s="370">
        <v>25</v>
      </c>
      <c r="F120" s="370">
        <v>0</v>
      </c>
      <c r="G120" s="370">
        <v>0</v>
      </c>
      <c r="H120" s="370">
        <v>0</v>
      </c>
      <c r="I120" s="370">
        <v>25</v>
      </c>
      <c r="J120" s="323"/>
    </row>
    <row r="121" spans="1:10" s="31" customFormat="1" ht="12.3" customHeight="1" x14ac:dyDescent="0.2">
      <c r="A121" s="73"/>
      <c r="B121" s="73"/>
      <c r="C121" s="73" t="s">
        <v>435</v>
      </c>
      <c r="D121" s="73"/>
      <c r="E121" s="392">
        <v>0</v>
      </c>
      <c r="F121" s="392">
        <v>0</v>
      </c>
      <c r="G121" s="392">
        <v>0</v>
      </c>
      <c r="H121" s="392">
        <v>0</v>
      </c>
      <c r="I121" s="392">
        <v>0</v>
      </c>
      <c r="J121" s="323"/>
    </row>
    <row r="122" spans="1:10" ht="6" customHeight="1" x14ac:dyDescent="0.25">
      <c r="A122" s="252"/>
      <c r="B122" s="256"/>
      <c r="C122" s="324"/>
      <c r="D122" s="325"/>
      <c r="E122" s="247"/>
      <c r="F122" s="247"/>
      <c r="G122" s="247"/>
      <c r="H122" s="247"/>
      <c r="I122" s="247"/>
      <c r="J122" s="284"/>
    </row>
    <row r="123" spans="1:10" s="31" customFormat="1" ht="12.3" customHeight="1" x14ac:dyDescent="0.2">
      <c r="A123" s="172"/>
      <c r="B123" s="172" t="s">
        <v>70</v>
      </c>
      <c r="C123" s="111"/>
      <c r="D123" s="111"/>
      <c r="E123" s="124">
        <v>11</v>
      </c>
      <c r="F123" s="124">
        <v>18</v>
      </c>
      <c r="G123" s="124">
        <v>1</v>
      </c>
      <c r="H123" s="124">
        <v>0</v>
      </c>
      <c r="I123" s="124">
        <v>30</v>
      </c>
      <c r="J123" s="285"/>
    </row>
    <row r="124" spans="1:10" s="31" customFormat="1" ht="12.3" customHeight="1" x14ac:dyDescent="0.25">
      <c r="A124" s="73"/>
      <c r="B124" s="73"/>
      <c r="C124" s="73" t="s">
        <v>499</v>
      </c>
      <c r="D124" s="73"/>
      <c r="E124" s="392">
        <v>0</v>
      </c>
      <c r="F124" s="392">
        <v>9</v>
      </c>
      <c r="G124" s="392">
        <v>0</v>
      </c>
      <c r="H124" s="392">
        <v>0</v>
      </c>
      <c r="I124" s="392">
        <v>9</v>
      </c>
      <c r="J124" s="326"/>
    </row>
    <row r="125" spans="1:10" s="31" customFormat="1" ht="12.3" customHeight="1" x14ac:dyDescent="0.25">
      <c r="A125" s="73"/>
      <c r="B125" s="73"/>
      <c r="C125" s="73" t="s">
        <v>563</v>
      </c>
      <c r="D125" s="73"/>
      <c r="E125" s="392">
        <v>0</v>
      </c>
      <c r="F125" s="392">
        <v>9</v>
      </c>
      <c r="G125" s="392">
        <v>0</v>
      </c>
      <c r="H125" s="392">
        <v>0</v>
      </c>
      <c r="I125" s="392">
        <v>9</v>
      </c>
      <c r="J125" s="326"/>
    </row>
    <row r="126" spans="1:10" s="31" customFormat="1" ht="12.3" customHeight="1" x14ac:dyDescent="0.25">
      <c r="A126" s="73"/>
      <c r="B126" s="73"/>
      <c r="C126" s="73" t="s">
        <v>501</v>
      </c>
      <c r="D126" s="73"/>
      <c r="E126" s="392">
        <v>0</v>
      </c>
      <c r="F126" s="392"/>
      <c r="G126" s="392">
        <v>1</v>
      </c>
      <c r="H126" s="392">
        <v>0</v>
      </c>
      <c r="I126" s="392">
        <v>1</v>
      </c>
      <c r="J126" s="326"/>
    </row>
    <row r="127" spans="1:10" s="31" customFormat="1" ht="12.3" customHeight="1" x14ac:dyDescent="0.25">
      <c r="C127" s="31" t="s">
        <v>154</v>
      </c>
      <c r="E127" s="392">
        <v>8</v>
      </c>
      <c r="F127" s="392">
        <v>0</v>
      </c>
      <c r="G127" s="392">
        <v>0</v>
      </c>
      <c r="H127" s="392">
        <v>0</v>
      </c>
      <c r="I127" s="393">
        <v>8</v>
      </c>
      <c r="J127" s="95"/>
    </row>
    <row r="128" spans="1:10" s="31" customFormat="1" ht="12.3" customHeight="1" x14ac:dyDescent="0.25">
      <c r="C128" s="31" t="s">
        <v>155</v>
      </c>
      <c r="E128" s="392">
        <v>3</v>
      </c>
      <c r="F128" s="392">
        <v>0</v>
      </c>
      <c r="G128" s="392">
        <v>0</v>
      </c>
      <c r="H128" s="392">
        <v>0</v>
      </c>
      <c r="I128" s="393">
        <v>3</v>
      </c>
      <c r="J128" s="95"/>
    </row>
    <row r="129" spans="1:10" ht="6" customHeight="1" x14ac:dyDescent="0.25">
      <c r="A129" s="24"/>
      <c r="B129" s="24"/>
      <c r="D129" s="9"/>
      <c r="E129" s="394"/>
      <c r="F129" s="394"/>
      <c r="G129" s="394"/>
      <c r="H129" s="394"/>
      <c r="I129" s="395"/>
      <c r="J129" s="95"/>
    </row>
    <row r="130" spans="1:10" ht="11.25" customHeight="1" x14ac:dyDescent="0.25">
      <c r="A130" s="24"/>
      <c r="B130" s="24"/>
      <c r="D130" s="9"/>
      <c r="E130" s="394"/>
      <c r="F130" s="394"/>
      <c r="G130" s="394"/>
      <c r="H130" s="394"/>
      <c r="I130" s="395"/>
      <c r="J130" s="95"/>
    </row>
    <row r="131" spans="1:10" ht="14.25" customHeight="1" x14ac:dyDescent="0.25">
      <c r="A131" s="254" t="s">
        <v>565</v>
      </c>
      <c r="B131" s="175"/>
      <c r="C131" s="176"/>
      <c r="D131" s="176"/>
      <c r="E131" s="358">
        <v>9</v>
      </c>
      <c r="F131" s="358">
        <v>0</v>
      </c>
      <c r="G131" s="358">
        <v>0</v>
      </c>
      <c r="H131" s="358">
        <v>0</v>
      </c>
      <c r="I131" s="358">
        <v>9</v>
      </c>
      <c r="J131" s="275"/>
    </row>
    <row r="132" spans="1:10" s="31" customFormat="1" ht="12.3" customHeight="1" x14ac:dyDescent="0.2">
      <c r="A132" s="172"/>
      <c r="B132" s="172" t="s">
        <v>57</v>
      </c>
      <c r="C132" s="111"/>
      <c r="D132" s="111"/>
      <c r="E132" s="396">
        <v>0</v>
      </c>
      <c r="F132" s="396">
        <v>0</v>
      </c>
      <c r="G132" s="396">
        <v>0</v>
      </c>
      <c r="H132" s="396">
        <v>0</v>
      </c>
      <c r="I132" s="396">
        <v>0</v>
      </c>
      <c r="J132" s="285"/>
    </row>
    <row r="133" spans="1:10" s="31" customFormat="1" ht="12.3" customHeight="1" x14ac:dyDescent="0.2">
      <c r="C133" s="31" t="s">
        <v>159</v>
      </c>
      <c r="E133" s="363">
        <v>0</v>
      </c>
      <c r="F133" s="363">
        <v>0</v>
      </c>
      <c r="G133" s="363">
        <v>0</v>
      </c>
      <c r="H133" s="363">
        <v>0</v>
      </c>
      <c r="I133" s="363">
        <v>0</v>
      </c>
      <c r="J133" s="281"/>
    </row>
    <row r="134" spans="1:10" ht="2.25" customHeight="1" x14ac:dyDescent="0.25">
      <c r="A134" s="24"/>
      <c r="B134" s="24"/>
      <c r="D134" s="9"/>
      <c r="E134" s="394"/>
      <c r="F134" s="394"/>
      <c r="G134" s="394"/>
      <c r="H134" s="394"/>
      <c r="I134" s="395"/>
      <c r="J134" s="95"/>
    </row>
    <row r="135" spans="1:10" ht="6" customHeight="1" x14ac:dyDescent="0.25">
      <c r="A135" s="24"/>
      <c r="B135" s="24"/>
      <c r="D135" s="9"/>
      <c r="E135" s="394"/>
      <c r="F135" s="394"/>
      <c r="G135" s="394"/>
      <c r="H135" s="394"/>
      <c r="I135" s="395"/>
      <c r="J135" s="95"/>
    </row>
    <row r="136" spans="1:10" s="31" customFormat="1" ht="12.3" customHeight="1" x14ac:dyDescent="0.2">
      <c r="A136" s="172"/>
      <c r="B136" s="172" t="s">
        <v>566</v>
      </c>
      <c r="C136" s="111"/>
      <c r="D136" s="111"/>
      <c r="E136" s="124">
        <v>1</v>
      </c>
      <c r="F136" s="124">
        <v>0</v>
      </c>
      <c r="G136" s="124">
        <v>0</v>
      </c>
      <c r="H136" s="124">
        <v>0</v>
      </c>
      <c r="I136" s="124">
        <v>1</v>
      </c>
      <c r="J136" s="285"/>
    </row>
    <row r="137" spans="1:10" s="31" customFormat="1" ht="12.3" customHeight="1" x14ac:dyDescent="0.25">
      <c r="C137" s="31" t="s">
        <v>161</v>
      </c>
      <c r="E137" s="392">
        <v>1</v>
      </c>
      <c r="F137" s="392">
        <v>0</v>
      </c>
      <c r="G137" s="392">
        <v>0</v>
      </c>
      <c r="H137" s="392">
        <v>0</v>
      </c>
      <c r="I137" s="393">
        <v>1</v>
      </c>
      <c r="J137" s="95"/>
    </row>
    <row r="138" spans="1:10" s="27" customFormat="1" ht="12.75" customHeight="1" x14ac:dyDescent="0.25">
      <c r="D138" s="27" t="s">
        <v>419</v>
      </c>
      <c r="E138" s="394">
        <v>1</v>
      </c>
      <c r="F138" s="394">
        <v>0</v>
      </c>
      <c r="G138" s="394">
        <v>0</v>
      </c>
      <c r="H138" s="394">
        <v>0</v>
      </c>
      <c r="I138" s="395">
        <v>1</v>
      </c>
      <c r="J138" s="322"/>
    </row>
    <row r="139" spans="1:10" s="27" customFormat="1" ht="12.75" customHeight="1" x14ac:dyDescent="0.25">
      <c r="E139" s="394"/>
      <c r="F139" s="394"/>
      <c r="G139" s="394"/>
      <c r="H139" s="394"/>
      <c r="I139" s="395"/>
      <c r="J139" s="322"/>
    </row>
    <row r="140" spans="1:10" s="27" customFormat="1" ht="12.75" customHeight="1" x14ac:dyDescent="0.25">
      <c r="E140" s="394"/>
      <c r="F140" s="394"/>
      <c r="G140" s="394"/>
      <c r="H140" s="394"/>
      <c r="I140" s="395"/>
      <c r="J140" s="322"/>
    </row>
    <row r="141" spans="1:10" s="27" customFormat="1" ht="12.75" customHeight="1" x14ac:dyDescent="0.25">
      <c r="E141" s="394"/>
      <c r="F141" s="394"/>
      <c r="G141" s="394"/>
      <c r="H141" s="394"/>
      <c r="I141" s="395"/>
      <c r="J141" s="322"/>
    </row>
    <row r="142" spans="1:10" s="27" customFormat="1" ht="12.75" customHeight="1" x14ac:dyDescent="0.25">
      <c r="E142" s="394"/>
      <c r="F142" s="394"/>
      <c r="G142" s="394"/>
      <c r="H142" s="394"/>
      <c r="I142" s="395"/>
      <c r="J142" s="322"/>
    </row>
    <row r="143" spans="1:10" s="27" customFormat="1" ht="12.75" customHeight="1" x14ac:dyDescent="0.25">
      <c r="E143" s="394"/>
      <c r="F143" s="394"/>
      <c r="G143" s="394"/>
      <c r="H143" s="394"/>
      <c r="I143" s="395"/>
      <c r="J143" s="322"/>
    </row>
    <row r="144" spans="1:10" s="27" customFormat="1" ht="12.75" customHeight="1" x14ac:dyDescent="0.25">
      <c r="E144" s="394"/>
      <c r="F144" s="394"/>
      <c r="G144" s="394"/>
      <c r="H144" s="394"/>
      <c r="I144" s="395"/>
      <c r="J144" s="322"/>
    </row>
    <row r="145" spans="1:10" ht="24" customHeight="1" x14ac:dyDescent="0.25">
      <c r="A145" s="27"/>
      <c r="C145" s="9"/>
      <c r="D145" s="9"/>
      <c r="E145" s="215" t="s">
        <v>75</v>
      </c>
      <c r="F145" s="216" t="s">
        <v>82</v>
      </c>
      <c r="G145" s="215" t="s">
        <v>26</v>
      </c>
      <c r="H145" s="215" t="s">
        <v>83</v>
      </c>
      <c r="I145" s="177" t="s">
        <v>1</v>
      </c>
      <c r="J145" s="27"/>
    </row>
    <row r="146" spans="1:10" s="31" customFormat="1" ht="12.3" customHeight="1" x14ac:dyDescent="0.2">
      <c r="A146" s="172"/>
      <c r="B146" s="172" t="s">
        <v>162</v>
      </c>
      <c r="C146" s="111"/>
      <c r="D146" s="111"/>
      <c r="E146" s="124">
        <v>7</v>
      </c>
      <c r="F146" s="124">
        <v>0</v>
      </c>
      <c r="G146" s="124">
        <v>0</v>
      </c>
      <c r="H146" s="124">
        <v>0</v>
      </c>
      <c r="I146" s="124">
        <v>7</v>
      </c>
      <c r="J146" s="285"/>
    </row>
    <row r="147" spans="1:10" s="31" customFormat="1" ht="12.3" customHeight="1" x14ac:dyDescent="0.25">
      <c r="C147" s="31" t="s">
        <v>167</v>
      </c>
      <c r="E147" s="392">
        <v>7</v>
      </c>
      <c r="F147" s="392">
        <v>0</v>
      </c>
      <c r="G147" s="392">
        <v>0</v>
      </c>
      <c r="H147" s="392">
        <v>0</v>
      </c>
      <c r="I147" s="393">
        <v>7</v>
      </c>
      <c r="J147" s="95"/>
    </row>
    <row r="148" spans="1:10" s="27" customFormat="1" ht="12.75" customHeight="1" x14ac:dyDescent="0.25">
      <c r="E148" s="394">
        <v>0</v>
      </c>
      <c r="F148" s="394">
        <v>0</v>
      </c>
      <c r="G148" s="394">
        <v>0</v>
      </c>
      <c r="H148" s="394">
        <v>0</v>
      </c>
      <c r="I148" s="395">
        <v>0</v>
      </c>
      <c r="J148" s="322"/>
    </row>
    <row r="149" spans="1:10" s="31" customFormat="1" ht="12.3" customHeight="1" x14ac:dyDescent="0.2">
      <c r="A149" s="111"/>
      <c r="B149" s="111" t="s">
        <v>168</v>
      </c>
      <c r="C149" s="111"/>
      <c r="D149" s="111"/>
      <c r="E149" s="396">
        <v>1</v>
      </c>
      <c r="F149" s="396">
        <v>0</v>
      </c>
      <c r="G149" s="396">
        <v>0</v>
      </c>
      <c r="H149" s="396">
        <v>0</v>
      </c>
      <c r="I149" s="124">
        <v>1</v>
      </c>
      <c r="J149" s="285"/>
    </row>
    <row r="150" spans="1:10" s="31" customFormat="1" ht="12.3" customHeight="1" x14ac:dyDescent="0.25">
      <c r="C150" s="31" t="s">
        <v>169</v>
      </c>
      <c r="E150" s="392">
        <v>0</v>
      </c>
      <c r="F150" s="392">
        <v>0</v>
      </c>
      <c r="G150" s="392">
        <v>0</v>
      </c>
      <c r="H150" s="392">
        <v>0</v>
      </c>
      <c r="I150" s="393">
        <v>0</v>
      </c>
      <c r="J150" s="95"/>
    </row>
    <row r="151" spans="1:10" ht="12.3" customHeight="1" x14ac:dyDescent="0.25">
      <c r="A151" s="24"/>
      <c r="B151" s="24"/>
      <c r="C151" s="24" t="s">
        <v>527</v>
      </c>
      <c r="D151" s="9"/>
      <c r="E151" s="394">
        <v>1</v>
      </c>
      <c r="F151" s="394">
        <v>0</v>
      </c>
      <c r="G151" s="394">
        <v>0</v>
      </c>
      <c r="H151" s="394">
        <v>0</v>
      </c>
      <c r="I151" s="395">
        <v>1</v>
      </c>
      <c r="J151" s="95"/>
    </row>
    <row r="152" spans="1:10" ht="12.75" customHeight="1" x14ac:dyDescent="0.25">
      <c r="A152" s="24"/>
      <c r="B152" s="24"/>
      <c r="D152" s="9"/>
      <c r="E152" s="394"/>
      <c r="F152" s="394"/>
      <c r="G152" s="394"/>
      <c r="H152" s="394"/>
      <c r="I152" s="395"/>
      <c r="J152" s="95"/>
    </row>
    <row r="153" spans="1:10" ht="14.4" x14ac:dyDescent="0.25">
      <c r="A153" s="254" t="s">
        <v>61</v>
      </c>
      <c r="B153" s="175"/>
      <c r="C153" s="176"/>
      <c r="D153" s="176"/>
      <c r="E153" s="358">
        <v>16</v>
      </c>
      <c r="F153" s="358">
        <v>10</v>
      </c>
      <c r="G153" s="358">
        <v>10</v>
      </c>
      <c r="H153" s="358">
        <v>0</v>
      </c>
      <c r="I153" s="358">
        <v>36</v>
      </c>
      <c r="J153" s="275"/>
    </row>
    <row r="154" spans="1:10" s="31" customFormat="1" ht="12.3" customHeight="1" x14ac:dyDescent="0.2">
      <c r="A154" s="172"/>
      <c r="B154" s="172" t="s">
        <v>61</v>
      </c>
      <c r="C154" s="111"/>
      <c r="D154" s="111"/>
      <c r="E154" s="124">
        <v>4</v>
      </c>
      <c r="F154" s="124">
        <v>0</v>
      </c>
      <c r="G154" s="124">
        <v>0</v>
      </c>
      <c r="H154" s="124">
        <v>0</v>
      </c>
      <c r="I154" s="124">
        <v>4</v>
      </c>
      <c r="J154" s="285"/>
    </row>
    <row r="155" spans="1:10" ht="12.3" customHeight="1" x14ac:dyDescent="0.25">
      <c r="A155" s="24"/>
      <c r="B155" s="24"/>
      <c r="C155" s="24" t="s">
        <v>528</v>
      </c>
      <c r="D155" s="9"/>
      <c r="E155" s="394">
        <v>0</v>
      </c>
      <c r="F155" s="394">
        <v>0</v>
      </c>
      <c r="G155" s="394">
        <v>7</v>
      </c>
      <c r="H155" s="394">
        <v>0</v>
      </c>
      <c r="I155" s="395">
        <v>7</v>
      </c>
      <c r="J155" s="95"/>
    </row>
    <row r="156" spans="1:10" ht="12.3" customHeight="1" x14ac:dyDescent="0.25">
      <c r="A156" s="24"/>
      <c r="B156" s="24"/>
      <c r="C156" s="24" t="s">
        <v>170</v>
      </c>
      <c r="D156" s="9"/>
      <c r="E156" s="394">
        <v>16</v>
      </c>
      <c r="F156" s="394">
        <v>0</v>
      </c>
      <c r="G156" s="394">
        <v>0</v>
      </c>
      <c r="H156" s="394">
        <v>0</v>
      </c>
      <c r="I156" s="395">
        <v>16</v>
      </c>
      <c r="J156" s="95"/>
    </row>
    <row r="157" spans="1:10" ht="12.3" customHeight="1" x14ac:dyDescent="0.25">
      <c r="A157" s="24"/>
      <c r="B157" s="24"/>
      <c r="D157" s="9" t="s">
        <v>171</v>
      </c>
      <c r="E157" s="394">
        <v>14</v>
      </c>
      <c r="F157" s="394">
        <v>0</v>
      </c>
      <c r="G157" s="394">
        <v>0</v>
      </c>
      <c r="H157" s="394">
        <v>0</v>
      </c>
      <c r="I157" s="395">
        <v>14</v>
      </c>
      <c r="J157" s="95"/>
    </row>
    <row r="158" spans="1:10" ht="12.3" customHeight="1" x14ac:dyDescent="0.25">
      <c r="A158" s="24"/>
      <c r="B158" s="24"/>
      <c r="D158" s="9" t="s">
        <v>172</v>
      </c>
      <c r="E158" s="394">
        <v>2</v>
      </c>
      <c r="F158" s="394">
        <v>0</v>
      </c>
      <c r="G158" s="394">
        <v>0</v>
      </c>
      <c r="H158" s="394">
        <v>0</v>
      </c>
      <c r="I158" s="395">
        <v>2</v>
      </c>
      <c r="J158" s="95"/>
    </row>
    <row r="159" spans="1:10" ht="12.3" customHeight="1" x14ac:dyDescent="0.25">
      <c r="A159" s="24"/>
      <c r="B159" s="24"/>
      <c r="C159" s="24" t="s">
        <v>342</v>
      </c>
      <c r="D159" s="9"/>
      <c r="E159" s="394">
        <v>0</v>
      </c>
      <c r="F159" s="394">
        <v>0</v>
      </c>
      <c r="G159" s="394">
        <v>3</v>
      </c>
      <c r="H159" s="394">
        <v>0</v>
      </c>
      <c r="I159" s="395">
        <v>3</v>
      </c>
      <c r="J159" s="95"/>
    </row>
    <row r="160" spans="1:10" ht="12.3" customHeight="1" x14ac:dyDescent="0.25">
      <c r="A160" s="24"/>
      <c r="B160" s="24"/>
      <c r="C160" s="24" t="s">
        <v>564</v>
      </c>
      <c r="D160" s="9"/>
      <c r="E160" s="394">
        <v>0</v>
      </c>
      <c r="F160" s="394">
        <v>10</v>
      </c>
      <c r="G160" s="394">
        <v>0</v>
      </c>
      <c r="H160" s="394">
        <v>0</v>
      </c>
      <c r="I160" s="395">
        <v>10</v>
      </c>
      <c r="J160" s="95"/>
    </row>
    <row r="161" spans="1:10" ht="12.3" customHeight="1" x14ac:dyDescent="0.25">
      <c r="A161" s="24"/>
      <c r="B161" s="24"/>
      <c r="D161" s="9"/>
      <c r="E161" s="394"/>
      <c r="F161" s="394"/>
      <c r="G161" s="394"/>
      <c r="H161" s="394"/>
      <c r="I161" s="395"/>
      <c r="J161" s="95"/>
    </row>
    <row r="162" spans="1:10" ht="14.4" x14ac:dyDescent="0.25">
      <c r="A162" s="148" t="s">
        <v>85</v>
      </c>
      <c r="B162" s="175"/>
      <c r="C162" s="176"/>
      <c r="D162" s="176"/>
      <c r="E162" s="358">
        <v>0</v>
      </c>
      <c r="F162" s="358">
        <v>0</v>
      </c>
      <c r="G162" s="358">
        <v>0</v>
      </c>
      <c r="H162" s="358">
        <v>125</v>
      </c>
      <c r="I162" s="358">
        <v>125</v>
      </c>
      <c r="J162" s="275"/>
    </row>
    <row r="163" spans="1:10" s="31" customFormat="1" ht="12.3" customHeight="1" x14ac:dyDescent="0.2">
      <c r="A163" s="172"/>
      <c r="B163" s="172" t="s">
        <v>84</v>
      </c>
      <c r="C163" s="111"/>
      <c r="D163" s="111"/>
      <c r="E163" s="124">
        <v>0</v>
      </c>
      <c r="F163" s="124">
        <v>0</v>
      </c>
      <c r="G163" s="124">
        <v>0</v>
      </c>
      <c r="H163" s="124">
        <v>0</v>
      </c>
      <c r="I163" s="124">
        <v>0</v>
      </c>
      <c r="J163" s="285"/>
    </row>
    <row r="164" spans="1:10" s="31" customFormat="1" ht="12.3" customHeight="1" x14ac:dyDescent="0.2">
      <c r="C164" s="31" t="s">
        <v>174</v>
      </c>
      <c r="E164" s="363">
        <v>0</v>
      </c>
      <c r="F164" s="363">
        <v>0</v>
      </c>
      <c r="G164" s="363">
        <v>0</v>
      </c>
      <c r="H164" s="363">
        <v>0</v>
      </c>
      <c r="I164" s="363">
        <v>0</v>
      </c>
      <c r="J164" s="281"/>
    </row>
    <row r="165" spans="1:10" s="31" customFormat="1" ht="12.3" customHeight="1" x14ac:dyDescent="0.25">
      <c r="C165" s="31" t="s">
        <v>438</v>
      </c>
      <c r="E165" s="123">
        <v>0</v>
      </c>
      <c r="F165" s="123">
        <v>0</v>
      </c>
      <c r="G165" s="123">
        <v>0</v>
      </c>
      <c r="H165" s="123">
        <v>0</v>
      </c>
      <c r="I165" s="123">
        <v>0</v>
      </c>
      <c r="J165" s="95"/>
    </row>
    <row r="166" spans="1:10" s="27" customFormat="1" ht="12.3" customHeight="1" x14ac:dyDescent="0.25">
      <c r="D166" s="27" t="s">
        <v>542</v>
      </c>
      <c r="E166" s="122">
        <v>0</v>
      </c>
      <c r="F166" s="122">
        <v>0</v>
      </c>
      <c r="G166" s="122">
        <v>0</v>
      </c>
      <c r="H166" s="122">
        <v>0</v>
      </c>
      <c r="I166" s="122">
        <v>0</v>
      </c>
      <c r="J166" s="322"/>
    </row>
    <row r="167" spans="1:10" s="27" customFormat="1" ht="12.3" customHeight="1" x14ac:dyDescent="0.25">
      <c r="D167" s="27" t="s">
        <v>543</v>
      </c>
      <c r="E167" s="360">
        <v>0</v>
      </c>
      <c r="F167" s="360">
        <v>0</v>
      </c>
      <c r="G167" s="360">
        <v>0</v>
      </c>
      <c r="H167" s="360">
        <v>0</v>
      </c>
      <c r="I167" s="360">
        <v>0</v>
      </c>
      <c r="J167" s="282"/>
    </row>
    <row r="168" spans="1:10" s="27" customFormat="1" ht="12.3" customHeight="1" x14ac:dyDescent="0.25">
      <c r="D168" s="27" t="s">
        <v>439</v>
      </c>
      <c r="E168" s="394">
        <v>0</v>
      </c>
      <c r="F168" s="394">
        <v>0</v>
      </c>
      <c r="G168" s="394">
        <v>0</v>
      </c>
      <c r="H168" s="394">
        <v>0</v>
      </c>
      <c r="I168" s="395">
        <v>0</v>
      </c>
      <c r="J168" s="322"/>
    </row>
    <row r="169" spans="1:10" s="31" customFormat="1" ht="12.3" customHeight="1" x14ac:dyDescent="0.25">
      <c r="C169" s="31" t="s">
        <v>175</v>
      </c>
      <c r="E169" s="392">
        <v>0</v>
      </c>
      <c r="F169" s="392">
        <v>0</v>
      </c>
      <c r="G169" s="392">
        <v>0</v>
      </c>
      <c r="H169" s="392">
        <v>125</v>
      </c>
      <c r="I169" s="393">
        <v>125</v>
      </c>
      <c r="J169" s="95"/>
    </row>
    <row r="170" spans="1:10" ht="12.3" customHeight="1" x14ac:dyDescent="0.25">
      <c r="A170" s="24"/>
      <c r="B170" s="24"/>
      <c r="D170" s="9"/>
      <c r="E170" s="328"/>
      <c r="F170" s="327"/>
      <c r="G170" s="327"/>
      <c r="H170" s="327"/>
      <c r="I170" s="330"/>
      <c r="J170" s="95"/>
    </row>
    <row r="171" spans="1:10" ht="12.3" customHeight="1" x14ac:dyDescent="0.25">
      <c r="A171" s="24"/>
      <c r="B171" s="24"/>
      <c r="D171" s="9"/>
      <c r="E171" s="328"/>
      <c r="F171" s="327"/>
      <c r="G171" s="327"/>
      <c r="H171" s="327"/>
      <c r="I171" s="330"/>
      <c r="J171" s="95"/>
    </row>
    <row r="172" spans="1:10" ht="12.3" customHeight="1" x14ac:dyDescent="0.25">
      <c r="A172" s="24"/>
      <c r="B172" s="24"/>
      <c r="D172" s="9"/>
      <c r="E172" s="328"/>
      <c r="F172" s="327"/>
      <c r="G172" s="327"/>
      <c r="H172" s="327"/>
      <c r="I172" s="330"/>
      <c r="J172" s="95"/>
    </row>
    <row r="173" spans="1:10" ht="12.3" customHeight="1" x14ac:dyDescent="0.25">
      <c r="A173" s="66"/>
      <c r="B173" s="24"/>
      <c r="C173" s="9"/>
      <c r="D173" s="9"/>
      <c r="E173" s="9"/>
      <c r="F173" s="9"/>
      <c r="G173" s="9"/>
      <c r="H173" s="9"/>
      <c r="I173" s="329"/>
      <c r="J173" s="95"/>
    </row>
    <row r="174" spans="1:10" ht="12.3" customHeight="1" x14ac:dyDescent="0.25"/>
    <row r="175" spans="1:10" ht="12.3" customHeight="1" x14ac:dyDescent="0.25"/>
    <row r="176" spans="1:10" ht="12.3" customHeight="1" x14ac:dyDescent="0.25"/>
    <row r="177" ht="12.3" customHeight="1" x14ac:dyDescent="0.25"/>
    <row r="178" ht="12.3" customHeight="1" x14ac:dyDescent="0.25"/>
    <row r="179" ht="12.3" customHeight="1" x14ac:dyDescent="0.25"/>
    <row r="180" ht="12.3" customHeight="1" x14ac:dyDescent="0.25"/>
    <row r="181" ht="12.3" customHeight="1" x14ac:dyDescent="0.25"/>
    <row r="182" ht="12.3" customHeight="1" x14ac:dyDescent="0.25"/>
    <row r="183" ht="12.3" customHeight="1" x14ac:dyDescent="0.25"/>
    <row r="184" ht="12.3" customHeight="1" x14ac:dyDescent="0.25"/>
    <row r="185" ht="12.3" customHeight="1" x14ac:dyDescent="0.25"/>
    <row r="186" ht="12.3" customHeight="1" x14ac:dyDescent="0.25"/>
    <row r="187" ht="12.3" customHeight="1" x14ac:dyDescent="0.25"/>
    <row r="188" ht="12.3" customHeight="1" x14ac:dyDescent="0.25"/>
    <row r="189" ht="12.3" customHeight="1" x14ac:dyDescent="0.25"/>
    <row r="190" ht="12.3" customHeight="1" x14ac:dyDescent="0.25"/>
    <row r="191" ht="12.3" customHeight="1" x14ac:dyDescent="0.25"/>
    <row r="192" ht="12.3" customHeight="1" x14ac:dyDescent="0.25"/>
    <row r="193" ht="12.3" customHeight="1" x14ac:dyDescent="0.25"/>
    <row r="194" ht="12.3" customHeight="1" x14ac:dyDescent="0.25"/>
    <row r="195" ht="12.3" customHeight="1" x14ac:dyDescent="0.25"/>
    <row r="196" ht="12.3" customHeight="1" x14ac:dyDescent="0.25"/>
    <row r="197" ht="12.3" customHeight="1" x14ac:dyDescent="0.25"/>
    <row r="198" ht="12.3" customHeight="1" x14ac:dyDescent="0.25"/>
    <row r="199" ht="12.3" customHeight="1" x14ac:dyDescent="0.25"/>
    <row r="200" ht="12.3" customHeight="1" x14ac:dyDescent="0.25"/>
    <row r="201" ht="12.3" customHeight="1" x14ac:dyDescent="0.25"/>
    <row r="202" ht="12.3" customHeight="1" x14ac:dyDescent="0.25"/>
    <row r="203" ht="12.3" customHeight="1" x14ac:dyDescent="0.25"/>
    <row r="204" ht="12.3" customHeight="1" x14ac:dyDescent="0.25"/>
    <row r="205" ht="12.3" customHeight="1" x14ac:dyDescent="0.25"/>
    <row r="206" ht="12.3" customHeight="1" x14ac:dyDescent="0.25"/>
    <row r="207" ht="12.3" customHeight="1" x14ac:dyDescent="0.25"/>
    <row r="208" ht="12.3" customHeight="1" x14ac:dyDescent="0.25"/>
    <row r="209" ht="12.3" customHeight="1" x14ac:dyDescent="0.25"/>
    <row r="210" ht="12.3" customHeight="1" x14ac:dyDescent="0.25"/>
    <row r="211" ht="12.3" customHeight="1" x14ac:dyDescent="0.25"/>
    <row r="212" ht="12.3" customHeight="1" x14ac:dyDescent="0.25"/>
    <row r="213" ht="12.3" customHeight="1" x14ac:dyDescent="0.25"/>
    <row r="214" ht="12.3" customHeight="1" x14ac:dyDescent="0.25"/>
    <row r="215" ht="12.3" customHeight="1" x14ac:dyDescent="0.25"/>
    <row r="216" ht="12.3" customHeight="1" x14ac:dyDescent="0.25"/>
    <row r="217" ht="12.3" customHeight="1" x14ac:dyDescent="0.25"/>
    <row r="218" ht="12.3" customHeight="1" x14ac:dyDescent="0.25"/>
    <row r="219" ht="12.3" customHeight="1" x14ac:dyDescent="0.25"/>
    <row r="220" ht="12.3" customHeight="1" x14ac:dyDescent="0.25"/>
    <row r="221" ht="12.3" customHeight="1" x14ac:dyDescent="0.25"/>
    <row r="222" ht="12.3" customHeight="1" x14ac:dyDescent="0.25"/>
    <row r="223" ht="12.3" customHeight="1" x14ac:dyDescent="0.25"/>
    <row r="224" ht="12.3" customHeight="1" x14ac:dyDescent="0.25"/>
    <row r="225" ht="12.3" customHeight="1" x14ac:dyDescent="0.25"/>
    <row r="226" ht="12.3" customHeight="1" x14ac:dyDescent="0.25"/>
    <row r="227" ht="12.3" customHeight="1" x14ac:dyDescent="0.25"/>
    <row r="228" ht="12.3" customHeight="1" x14ac:dyDescent="0.25"/>
    <row r="229" ht="12.3" customHeight="1" x14ac:dyDescent="0.25"/>
    <row r="230" ht="12.3" customHeight="1" x14ac:dyDescent="0.25"/>
    <row r="231" ht="12.3" customHeight="1" x14ac:dyDescent="0.25"/>
    <row r="232" ht="12.3" customHeight="1" x14ac:dyDescent="0.25"/>
    <row r="233" ht="12.3" customHeight="1" x14ac:dyDescent="0.25"/>
    <row r="234" ht="12.3" customHeight="1" x14ac:dyDescent="0.25"/>
    <row r="235" ht="12.3" customHeight="1" x14ac:dyDescent="0.25"/>
    <row r="236" ht="12.3" customHeight="1" x14ac:dyDescent="0.25"/>
    <row r="237" ht="12.3" customHeight="1" x14ac:dyDescent="0.25"/>
    <row r="238" ht="12.3" customHeight="1" x14ac:dyDescent="0.25"/>
    <row r="239" ht="12.3" customHeight="1" x14ac:dyDescent="0.25"/>
    <row r="240" ht="12.3" customHeight="1" x14ac:dyDescent="0.25"/>
    <row r="241" ht="12.3" customHeight="1" x14ac:dyDescent="0.25"/>
    <row r="242" ht="12.3" customHeight="1" x14ac:dyDescent="0.25"/>
    <row r="243" ht="12.3" customHeight="1" x14ac:dyDescent="0.25"/>
    <row r="244" ht="12.3" customHeight="1" x14ac:dyDescent="0.25"/>
    <row r="245" ht="12.3" customHeight="1" x14ac:dyDescent="0.25"/>
    <row r="246" ht="12.3" customHeight="1" x14ac:dyDescent="0.25"/>
    <row r="247" ht="12.3" customHeight="1" x14ac:dyDescent="0.25"/>
    <row r="248" ht="12.3" customHeight="1" x14ac:dyDescent="0.25"/>
    <row r="249" ht="12.3" customHeight="1" x14ac:dyDescent="0.25"/>
    <row r="250" ht="12.3" customHeight="1" x14ac:dyDescent="0.25"/>
    <row r="251" ht="12.3" customHeight="1" x14ac:dyDescent="0.25"/>
    <row r="252" ht="12.3" customHeight="1" x14ac:dyDescent="0.25"/>
    <row r="253" ht="12.3" customHeight="1" x14ac:dyDescent="0.25"/>
    <row r="254" ht="12.3" customHeight="1" x14ac:dyDescent="0.25"/>
    <row r="255" ht="12.3" customHeight="1" x14ac:dyDescent="0.25"/>
    <row r="256" ht="12.3" customHeight="1" x14ac:dyDescent="0.25"/>
    <row r="257" ht="12.3" customHeight="1" x14ac:dyDescent="0.25"/>
    <row r="258" ht="12.3" customHeight="1" x14ac:dyDescent="0.25"/>
    <row r="259" ht="12.3" customHeight="1" x14ac:dyDescent="0.25"/>
    <row r="260" ht="12.3" customHeight="1" x14ac:dyDescent="0.25"/>
    <row r="261" ht="12.3" customHeight="1" x14ac:dyDescent="0.25"/>
    <row r="262" ht="12.3" customHeight="1" x14ac:dyDescent="0.25"/>
    <row r="263" ht="12.3" customHeight="1" x14ac:dyDescent="0.25"/>
    <row r="264" ht="12.3" customHeight="1" x14ac:dyDescent="0.25"/>
    <row r="265" ht="12.3" customHeight="1" x14ac:dyDescent="0.25"/>
    <row r="266" ht="12.3" customHeight="1" x14ac:dyDescent="0.25"/>
    <row r="267" ht="12.3" customHeight="1" x14ac:dyDescent="0.25"/>
    <row r="268" ht="12.3" customHeight="1" x14ac:dyDescent="0.25"/>
    <row r="269" ht="12.3" customHeight="1" x14ac:dyDescent="0.25"/>
    <row r="270" ht="12.3" customHeight="1" x14ac:dyDescent="0.25"/>
    <row r="271" ht="12.3" customHeight="1" x14ac:dyDescent="0.25"/>
    <row r="272" ht="12.3" customHeight="1" x14ac:dyDescent="0.25"/>
    <row r="273" ht="12.3" customHeight="1" x14ac:dyDescent="0.25"/>
    <row r="274" ht="12.3" customHeight="1" x14ac:dyDescent="0.25"/>
    <row r="275" ht="12.3" customHeight="1" x14ac:dyDescent="0.25"/>
    <row r="276" ht="12.3" customHeight="1" x14ac:dyDescent="0.25"/>
    <row r="277" ht="12.3" customHeight="1" x14ac:dyDescent="0.25"/>
    <row r="278" ht="12.3" customHeight="1" x14ac:dyDescent="0.25"/>
    <row r="279" ht="12.3" customHeight="1" x14ac:dyDescent="0.25"/>
    <row r="280" ht="12.3" customHeight="1" x14ac:dyDescent="0.25"/>
    <row r="281" ht="12.3" customHeight="1" x14ac:dyDescent="0.25"/>
    <row r="282" ht="12.3" customHeight="1" x14ac:dyDescent="0.25"/>
    <row r="283" ht="12.3" customHeight="1" x14ac:dyDescent="0.25"/>
    <row r="284" ht="12.3" customHeight="1" x14ac:dyDescent="0.25"/>
    <row r="285" ht="12.3" customHeight="1" x14ac:dyDescent="0.25"/>
    <row r="286" ht="12.3" customHeight="1" x14ac:dyDescent="0.25"/>
    <row r="287" ht="12.3" customHeight="1" x14ac:dyDescent="0.25"/>
    <row r="288" ht="12.3" customHeight="1" x14ac:dyDescent="0.25"/>
    <row r="289" ht="12.3" customHeight="1" x14ac:dyDescent="0.25"/>
    <row r="290" ht="12.3" customHeight="1" x14ac:dyDescent="0.25"/>
    <row r="291" ht="12.3" customHeight="1" x14ac:dyDescent="0.25"/>
    <row r="292" ht="12.3" customHeight="1" x14ac:dyDescent="0.25"/>
    <row r="293" ht="12.3" customHeight="1" x14ac:dyDescent="0.25"/>
    <row r="294" ht="12.3" customHeight="1" x14ac:dyDescent="0.25"/>
    <row r="295" ht="12.3" customHeight="1" x14ac:dyDescent="0.25"/>
    <row r="296" ht="12.3" customHeight="1" x14ac:dyDescent="0.25"/>
    <row r="297" ht="12.3" customHeight="1" x14ac:dyDescent="0.25"/>
    <row r="298" ht="12.3" customHeight="1" x14ac:dyDescent="0.25"/>
    <row r="299" ht="12.3" customHeight="1" x14ac:dyDescent="0.25"/>
    <row r="300" ht="12.3" customHeight="1" x14ac:dyDescent="0.25"/>
    <row r="301" ht="12.3" customHeight="1" x14ac:dyDescent="0.25"/>
    <row r="302" ht="12.3" customHeight="1" x14ac:dyDescent="0.25"/>
    <row r="303" ht="12.3" customHeight="1" x14ac:dyDescent="0.25"/>
    <row r="304" ht="12.3" customHeight="1" x14ac:dyDescent="0.25"/>
    <row r="305" ht="12.3" customHeight="1" x14ac:dyDescent="0.25"/>
    <row r="306" ht="12.3" customHeight="1" x14ac:dyDescent="0.25"/>
    <row r="307" ht="12.3" customHeight="1" x14ac:dyDescent="0.25"/>
    <row r="308" ht="12.3" customHeight="1" x14ac:dyDescent="0.25"/>
    <row r="309" ht="12.3" customHeight="1" x14ac:dyDescent="0.25"/>
    <row r="310" ht="12.3" customHeight="1" x14ac:dyDescent="0.25"/>
    <row r="311" ht="12.3" customHeight="1" x14ac:dyDescent="0.25"/>
    <row r="312" ht="12.3" customHeight="1" x14ac:dyDescent="0.25"/>
    <row r="313" ht="12.3" customHeight="1" x14ac:dyDescent="0.25"/>
    <row r="314" ht="12.3" customHeight="1" x14ac:dyDescent="0.25"/>
    <row r="315" ht="12.3" customHeight="1" x14ac:dyDescent="0.25"/>
    <row r="316" ht="12.3" customHeight="1" x14ac:dyDescent="0.25"/>
    <row r="317" ht="12.3" customHeight="1" x14ac:dyDescent="0.25"/>
    <row r="318" ht="12.3" customHeight="1" x14ac:dyDescent="0.25"/>
    <row r="319" ht="12.3" customHeight="1" x14ac:dyDescent="0.25"/>
    <row r="320" ht="12.3" customHeight="1" x14ac:dyDescent="0.25"/>
    <row r="321" ht="12.3" customHeight="1" x14ac:dyDescent="0.25"/>
    <row r="322" ht="12.3" customHeight="1" x14ac:dyDescent="0.25"/>
    <row r="323" ht="12.3" customHeight="1" x14ac:dyDescent="0.25"/>
    <row r="324" ht="12.3" customHeight="1" x14ac:dyDescent="0.25"/>
    <row r="325" ht="12.3" customHeight="1" x14ac:dyDescent="0.25"/>
    <row r="326" ht="12.3" customHeight="1" x14ac:dyDescent="0.25"/>
    <row r="327" ht="12.3" customHeight="1" x14ac:dyDescent="0.25"/>
    <row r="328" ht="12.3" customHeight="1" x14ac:dyDescent="0.25"/>
    <row r="329" ht="12.3" customHeight="1" x14ac:dyDescent="0.25"/>
    <row r="330" ht="12.3" customHeight="1" x14ac:dyDescent="0.25"/>
    <row r="331" ht="12.3" customHeight="1" x14ac:dyDescent="0.25"/>
    <row r="332" ht="12.3" customHeight="1" x14ac:dyDescent="0.25"/>
    <row r="333" ht="12.3" customHeight="1" x14ac:dyDescent="0.25"/>
    <row r="334" ht="12.3" customHeight="1" x14ac:dyDescent="0.25"/>
    <row r="335" ht="12.3" customHeight="1" x14ac:dyDescent="0.25"/>
    <row r="336" ht="12.3" customHeight="1" x14ac:dyDescent="0.25"/>
    <row r="337" ht="12.3" customHeight="1" x14ac:dyDescent="0.25"/>
    <row r="338" ht="12.3" customHeight="1" x14ac:dyDescent="0.25"/>
    <row r="339" ht="12.3" customHeight="1" x14ac:dyDescent="0.25"/>
    <row r="340" ht="12.3" customHeight="1" x14ac:dyDescent="0.25"/>
    <row r="341" ht="12.3" customHeight="1" x14ac:dyDescent="0.25"/>
    <row r="342" ht="12.3" customHeight="1" x14ac:dyDescent="0.25"/>
    <row r="343" ht="12.3" customHeight="1" x14ac:dyDescent="0.25"/>
    <row r="344" ht="12.3" customHeight="1" x14ac:dyDescent="0.25"/>
    <row r="345" ht="12.3" customHeight="1" x14ac:dyDescent="0.25"/>
    <row r="346" ht="12.3" customHeight="1" x14ac:dyDescent="0.25"/>
    <row r="347" ht="12.3" customHeight="1" x14ac:dyDescent="0.25"/>
    <row r="348" ht="12.3" customHeight="1" x14ac:dyDescent="0.25"/>
    <row r="349" ht="12.3" customHeight="1" x14ac:dyDescent="0.25"/>
    <row r="350" ht="12.3" customHeight="1" x14ac:dyDescent="0.25"/>
    <row r="351" ht="12.3" customHeight="1" x14ac:dyDescent="0.25"/>
    <row r="352" ht="12.3" customHeight="1" x14ac:dyDescent="0.25"/>
    <row r="353" ht="12.3" customHeight="1" x14ac:dyDescent="0.25"/>
    <row r="354" ht="12.3" customHeight="1" x14ac:dyDescent="0.25"/>
    <row r="355" ht="12.3" customHeight="1" x14ac:dyDescent="0.25"/>
    <row r="356" ht="12.3" customHeight="1" x14ac:dyDescent="0.25"/>
    <row r="357" ht="12.3" customHeight="1" x14ac:dyDescent="0.25"/>
    <row r="358" ht="12.3" customHeight="1" x14ac:dyDescent="0.25"/>
    <row r="359" ht="12.3" customHeight="1" x14ac:dyDescent="0.25"/>
    <row r="360" ht="12.3" customHeight="1" x14ac:dyDescent="0.25"/>
    <row r="361" ht="12.3" customHeight="1" x14ac:dyDescent="0.25"/>
    <row r="362" ht="12.3" customHeight="1" x14ac:dyDescent="0.25"/>
    <row r="363" ht="12.3" customHeight="1" x14ac:dyDescent="0.25"/>
    <row r="364" ht="12.3" customHeight="1" x14ac:dyDescent="0.25"/>
    <row r="365" ht="12.3" customHeight="1" x14ac:dyDescent="0.25"/>
    <row r="366" ht="12.3" customHeight="1" x14ac:dyDescent="0.25"/>
    <row r="367" ht="12.3" customHeight="1" x14ac:dyDescent="0.25"/>
    <row r="368" ht="12.3" customHeight="1" x14ac:dyDescent="0.25"/>
    <row r="369" ht="12.3" customHeight="1" x14ac:dyDescent="0.25"/>
    <row r="370" ht="12.3" customHeight="1" x14ac:dyDescent="0.25"/>
    <row r="371" ht="12.3" customHeight="1" x14ac:dyDescent="0.25"/>
    <row r="372" ht="12.3" customHeight="1" x14ac:dyDescent="0.25"/>
    <row r="373" ht="12.3" customHeight="1" x14ac:dyDescent="0.25"/>
    <row r="374" ht="12.3" customHeight="1" x14ac:dyDescent="0.25"/>
    <row r="375" ht="12.3" customHeight="1" x14ac:dyDescent="0.25"/>
    <row r="376" ht="12.3" customHeight="1" x14ac:dyDescent="0.25"/>
    <row r="377" ht="12.3" customHeight="1" x14ac:dyDescent="0.25"/>
    <row r="378" ht="12.3" customHeight="1" x14ac:dyDescent="0.25"/>
    <row r="379" ht="12.3" customHeight="1" x14ac:dyDescent="0.25"/>
    <row r="380" ht="12.3" customHeight="1" x14ac:dyDescent="0.25"/>
    <row r="381" ht="12.3" customHeight="1" x14ac:dyDescent="0.25"/>
    <row r="382" ht="12.3" customHeight="1" x14ac:dyDescent="0.25"/>
    <row r="383" ht="12.3" customHeight="1" x14ac:dyDescent="0.25"/>
    <row r="384" ht="12.3" customHeight="1" x14ac:dyDescent="0.25"/>
    <row r="385" ht="12.3" customHeight="1" x14ac:dyDescent="0.25"/>
    <row r="386" ht="12.3" customHeight="1" x14ac:dyDescent="0.25"/>
    <row r="387" ht="12.3" customHeight="1" x14ac:dyDescent="0.25"/>
    <row r="388" ht="12.3" customHeight="1" x14ac:dyDescent="0.25"/>
    <row r="389" ht="12.3" customHeight="1" x14ac:dyDescent="0.25"/>
    <row r="390" ht="12.3" customHeight="1" x14ac:dyDescent="0.25"/>
    <row r="391" ht="12.3" customHeight="1" x14ac:dyDescent="0.25"/>
    <row r="392" ht="12.3" customHeight="1" x14ac:dyDescent="0.25"/>
    <row r="393" ht="12.3" customHeight="1" x14ac:dyDescent="0.25"/>
    <row r="394" ht="12.3" customHeight="1" x14ac:dyDescent="0.25"/>
    <row r="395" ht="12.3" customHeight="1" x14ac:dyDescent="0.25"/>
    <row r="396" ht="12.3" customHeight="1" x14ac:dyDescent="0.25"/>
    <row r="397" ht="12.3" customHeight="1" x14ac:dyDescent="0.25"/>
    <row r="398" ht="12.3" customHeight="1" x14ac:dyDescent="0.25"/>
    <row r="399" ht="12.3" customHeight="1" x14ac:dyDescent="0.25"/>
    <row r="400" ht="12.3" customHeight="1" x14ac:dyDescent="0.25"/>
    <row r="401" ht="12.3" customHeight="1" x14ac:dyDescent="0.25"/>
    <row r="402" ht="12.3" customHeight="1" x14ac:dyDescent="0.25"/>
    <row r="403" ht="12.3" customHeight="1" x14ac:dyDescent="0.25"/>
    <row r="404" ht="12.3" customHeight="1" x14ac:dyDescent="0.25"/>
    <row r="405" ht="12.3" customHeight="1" x14ac:dyDescent="0.25"/>
    <row r="406" ht="12.3" customHeight="1" x14ac:dyDescent="0.25"/>
    <row r="407" ht="12.3" customHeight="1" x14ac:dyDescent="0.25"/>
    <row r="408" ht="12.3" customHeight="1" x14ac:dyDescent="0.25"/>
    <row r="409" ht="12.3" customHeight="1" x14ac:dyDescent="0.25"/>
    <row r="410" ht="12.3" customHeight="1" x14ac:dyDescent="0.25"/>
    <row r="411" ht="12.3" customHeight="1" x14ac:dyDescent="0.25"/>
    <row r="412" ht="12.3" customHeight="1" x14ac:dyDescent="0.25"/>
    <row r="413" ht="12.3" customHeight="1" x14ac:dyDescent="0.25"/>
    <row r="414" ht="12.3" customHeight="1" x14ac:dyDescent="0.25"/>
    <row r="415" ht="12.3" customHeight="1" x14ac:dyDescent="0.25"/>
    <row r="416" ht="12.3" customHeight="1" x14ac:dyDescent="0.25"/>
    <row r="417" ht="12.3" customHeight="1" x14ac:dyDescent="0.25"/>
    <row r="418" ht="12.3" customHeight="1" x14ac:dyDescent="0.25"/>
    <row r="419" ht="12.3" customHeight="1" x14ac:dyDescent="0.25"/>
    <row r="420" ht="12.3" customHeight="1" x14ac:dyDescent="0.25"/>
    <row r="421" ht="12.3" customHeight="1" x14ac:dyDescent="0.25"/>
    <row r="422" ht="12.3" customHeight="1" x14ac:dyDescent="0.25"/>
    <row r="423" ht="12.3" customHeight="1" x14ac:dyDescent="0.25"/>
    <row r="424" ht="12.3" customHeight="1" x14ac:dyDescent="0.25"/>
    <row r="425" ht="12.3" customHeight="1" x14ac:dyDescent="0.25"/>
    <row r="426" ht="12.3" customHeight="1" x14ac:dyDescent="0.25"/>
    <row r="427" ht="12.3" customHeight="1" x14ac:dyDescent="0.25"/>
    <row r="428" ht="12.3" customHeight="1" x14ac:dyDescent="0.25"/>
    <row r="429" ht="12.3" customHeight="1" x14ac:dyDescent="0.25"/>
    <row r="430" ht="12.3" customHeight="1" x14ac:dyDescent="0.25"/>
    <row r="431" ht="12.3" customHeight="1" x14ac:dyDescent="0.25"/>
    <row r="432" ht="12.3" customHeight="1" x14ac:dyDescent="0.25"/>
    <row r="433" ht="12.3" customHeight="1" x14ac:dyDescent="0.25"/>
    <row r="434" ht="12.3" customHeight="1" x14ac:dyDescent="0.25"/>
    <row r="435" ht="12.3" customHeight="1" x14ac:dyDescent="0.25"/>
    <row r="436" ht="12.3" customHeight="1" x14ac:dyDescent="0.25"/>
    <row r="437" ht="12.3" customHeight="1" x14ac:dyDescent="0.25"/>
    <row r="438" ht="12.3" customHeight="1" x14ac:dyDescent="0.25"/>
    <row r="439" ht="12.3" customHeight="1" x14ac:dyDescent="0.25"/>
    <row r="440" ht="12.3" customHeight="1" x14ac:dyDescent="0.25"/>
    <row r="441" ht="12.3" customHeight="1" x14ac:dyDescent="0.25"/>
    <row r="442" ht="12.3" customHeight="1" x14ac:dyDescent="0.25"/>
    <row r="443" ht="12.3" customHeight="1" x14ac:dyDescent="0.25"/>
    <row r="444" ht="12.3" customHeight="1" x14ac:dyDescent="0.25"/>
    <row r="445" ht="12.3" customHeight="1" x14ac:dyDescent="0.25"/>
    <row r="446" ht="12.3" customHeight="1" x14ac:dyDescent="0.25"/>
    <row r="447" ht="12.3" customHeight="1" x14ac:dyDescent="0.25"/>
    <row r="448" ht="12.3" customHeight="1" x14ac:dyDescent="0.25"/>
    <row r="449" ht="12.3" customHeight="1" x14ac:dyDescent="0.25"/>
    <row r="450" ht="12.3" customHeight="1" x14ac:dyDescent="0.25"/>
    <row r="451" ht="12.3" customHeight="1" x14ac:dyDescent="0.25"/>
    <row r="452" ht="12.3" customHeight="1" x14ac:dyDescent="0.25"/>
    <row r="453" ht="12.3" customHeight="1" x14ac:dyDescent="0.25"/>
    <row r="454" ht="12.3" customHeight="1" x14ac:dyDescent="0.25"/>
    <row r="455" ht="12.3" customHeight="1" x14ac:dyDescent="0.25"/>
    <row r="456" ht="12.3" customHeight="1" x14ac:dyDescent="0.25"/>
    <row r="457" ht="12.3" customHeight="1" x14ac:dyDescent="0.25"/>
    <row r="458" ht="12.3" customHeight="1" x14ac:dyDescent="0.25"/>
    <row r="459" ht="12.3" customHeight="1" x14ac:dyDescent="0.25"/>
    <row r="460" ht="12.3" customHeight="1" x14ac:dyDescent="0.25"/>
    <row r="461" ht="12.3" customHeight="1" x14ac:dyDescent="0.25"/>
    <row r="462" ht="12.3" customHeight="1" x14ac:dyDescent="0.25"/>
    <row r="463" ht="12.3" customHeight="1" x14ac:dyDescent="0.25"/>
    <row r="464" ht="12.3" customHeight="1" x14ac:dyDescent="0.25"/>
    <row r="465" ht="12.3" customHeight="1" x14ac:dyDescent="0.25"/>
    <row r="466" ht="12.3" customHeight="1" x14ac:dyDescent="0.25"/>
    <row r="467" ht="12.3" customHeight="1" x14ac:dyDescent="0.25"/>
    <row r="468" ht="12.3" customHeight="1" x14ac:dyDescent="0.25"/>
    <row r="469" ht="12.3" customHeight="1" x14ac:dyDescent="0.25"/>
    <row r="470" ht="12.3" customHeight="1" x14ac:dyDescent="0.25"/>
    <row r="471" ht="12.3" customHeight="1" x14ac:dyDescent="0.25"/>
    <row r="472" ht="12.3" customHeight="1" x14ac:dyDescent="0.25"/>
    <row r="473" ht="12.3" customHeight="1" x14ac:dyDescent="0.25"/>
    <row r="474" ht="12.3" customHeight="1" x14ac:dyDescent="0.25"/>
    <row r="475" ht="12.3" customHeight="1" x14ac:dyDescent="0.25"/>
    <row r="476" ht="12.3" customHeight="1" x14ac:dyDescent="0.25"/>
    <row r="477" ht="12.3" customHeight="1" x14ac:dyDescent="0.25"/>
    <row r="478" ht="12.3" customHeight="1" x14ac:dyDescent="0.25"/>
    <row r="479" ht="12.3" customHeight="1" x14ac:dyDescent="0.25"/>
    <row r="480" ht="12.3" customHeight="1" x14ac:dyDescent="0.25"/>
    <row r="481" ht="12.3" customHeight="1" x14ac:dyDescent="0.25"/>
    <row r="482" ht="12.3" customHeight="1" x14ac:dyDescent="0.25"/>
    <row r="483" ht="12.3" customHeight="1" x14ac:dyDescent="0.25"/>
    <row r="484" ht="12.3" customHeight="1" x14ac:dyDescent="0.25"/>
    <row r="485" ht="12.3" customHeight="1" x14ac:dyDescent="0.25"/>
    <row r="486" ht="12.3" customHeight="1" x14ac:dyDescent="0.25"/>
    <row r="487" ht="12.3" customHeight="1" x14ac:dyDescent="0.25"/>
    <row r="488" ht="12.3" customHeight="1" x14ac:dyDescent="0.25"/>
    <row r="489" ht="12.3" customHeight="1" x14ac:dyDescent="0.25"/>
    <row r="490" ht="12.3" customHeight="1" x14ac:dyDescent="0.25"/>
    <row r="491" ht="12.3" customHeight="1" x14ac:dyDescent="0.25"/>
    <row r="492" ht="12.3" customHeight="1" x14ac:dyDescent="0.25"/>
    <row r="493" ht="12.3" customHeight="1" x14ac:dyDescent="0.25"/>
    <row r="494" ht="12.3" customHeight="1" x14ac:dyDescent="0.25"/>
    <row r="495" ht="12.3" customHeight="1" x14ac:dyDescent="0.25"/>
    <row r="496" ht="12.3" customHeight="1" x14ac:dyDescent="0.25"/>
    <row r="497" ht="12.3" customHeight="1" x14ac:dyDescent="0.25"/>
    <row r="498" ht="12.3" customHeight="1" x14ac:dyDescent="0.25"/>
    <row r="499" ht="12.3" customHeight="1" x14ac:dyDescent="0.25"/>
    <row r="500" ht="12.3" customHeight="1" x14ac:dyDescent="0.25"/>
    <row r="501" ht="12.3" customHeight="1" x14ac:dyDescent="0.25"/>
    <row r="502" ht="12.3" customHeight="1" x14ac:dyDescent="0.25"/>
    <row r="503" ht="12.3" customHeight="1" x14ac:dyDescent="0.25"/>
    <row r="504" ht="12.3" customHeight="1" x14ac:dyDescent="0.25"/>
    <row r="505" ht="12.3" customHeight="1" x14ac:dyDescent="0.25"/>
    <row r="506" ht="12.3" customHeight="1" x14ac:dyDescent="0.25"/>
    <row r="507" ht="12.3" customHeight="1" x14ac:dyDescent="0.25"/>
    <row r="508" ht="12.3" customHeight="1" x14ac:dyDescent="0.25"/>
    <row r="509" ht="12.3" customHeight="1" x14ac:dyDescent="0.25"/>
    <row r="510" ht="12.3" customHeight="1" x14ac:dyDescent="0.25"/>
    <row r="511" ht="12.3" customHeight="1" x14ac:dyDescent="0.25"/>
    <row r="512" ht="12.3" customHeight="1" x14ac:dyDescent="0.25"/>
    <row r="513" ht="12.3" customHeight="1" x14ac:dyDescent="0.25"/>
    <row r="514" ht="12.3" customHeight="1" x14ac:dyDescent="0.25"/>
    <row r="515" ht="12.3" customHeight="1" x14ac:dyDescent="0.25"/>
    <row r="516" ht="12.3" customHeight="1" x14ac:dyDescent="0.25"/>
    <row r="517" ht="12.3" customHeight="1" x14ac:dyDescent="0.25"/>
    <row r="518" ht="12.3" customHeight="1" x14ac:dyDescent="0.25"/>
    <row r="519" ht="12.3" customHeight="1" x14ac:dyDescent="0.25"/>
    <row r="520" ht="12.3" customHeight="1" x14ac:dyDescent="0.25"/>
    <row r="521" ht="12.3" customHeight="1" x14ac:dyDescent="0.25"/>
    <row r="522" ht="12.3" customHeight="1" x14ac:dyDescent="0.25"/>
    <row r="523" ht="12.3" customHeight="1" x14ac:dyDescent="0.25"/>
    <row r="524" ht="12.3" customHeight="1" x14ac:dyDescent="0.25"/>
    <row r="525" ht="12.3" customHeight="1" x14ac:dyDescent="0.25"/>
    <row r="526" ht="12.3" customHeight="1" x14ac:dyDescent="0.25"/>
    <row r="527" ht="12.3" customHeight="1" x14ac:dyDescent="0.25"/>
    <row r="528" ht="12.3" customHeight="1" x14ac:dyDescent="0.25"/>
    <row r="529" ht="12.3" customHeight="1" x14ac:dyDescent="0.25"/>
    <row r="530" ht="12.3" customHeight="1" x14ac:dyDescent="0.25"/>
    <row r="531" ht="12.3" customHeight="1" x14ac:dyDescent="0.25"/>
    <row r="532" ht="12.3" customHeight="1" x14ac:dyDescent="0.25"/>
    <row r="533" ht="12.3" customHeight="1" x14ac:dyDescent="0.25"/>
    <row r="534" ht="12.3" customHeight="1" x14ac:dyDescent="0.25"/>
    <row r="535" ht="12.3" customHeight="1" x14ac:dyDescent="0.25"/>
    <row r="536" ht="12.3" customHeight="1" x14ac:dyDescent="0.25"/>
    <row r="537" ht="12.3" customHeight="1" x14ac:dyDescent="0.25"/>
    <row r="538" ht="12.3" customHeight="1" x14ac:dyDescent="0.25"/>
    <row r="539" ht="12.3" customHeight="1" x14ac:dyDescent="0.25"/>
    <row r="540" ht="12.3" customHeight="1" x14ac:dyDescent="0.25"/>
    <row r="541" ht="12.3" customHeight="1" x14ac:dyDescent="0.25"/>
    <row r="542" ht="12.3" customHeight="1" x14ac:dyDescent="0.25"/>
    <row r="543" ht="12.3" customHeight="1" x14ac:dyDescent="0.25"/>
    <row r="544" ht="12.3" customHeight="1" x14ac:dyDescent="0.25"/>
    <row r="545" ht="12.3" customHeight="1" x14ac:dyDescent="0.25"/>
    <row r="546" ht="12.3" customHeight="1" x14ac:dyDescent="0.25"/>
    <row r="547" ht="12.3" customHeight="1" x14ac:dyDescent="0.25"/>
    <row r="548" ht="12.3" customHeight="1" x14ac:dyDescent="0.25"/>
    <row r="549" ht="12.3" customHeight="1" x14ac:dyDescent="0.25"/>
    <row r="550" ht="12.3" customHeight="1" x14ac:dyDescent="0.25"/>
    <row r="551" ht="12.3" customHeight="1" x14ac:dyDescent="0.25"/>
    <row r="552" ht="12.3" customHeight="1" x14ac:dyDescent="0.25"/>
    <row r="553" ht="12.3" customHeight="1" x14ac:dyDescent="0.25"/>
    <row r="554" ht="12.3" customHeight="1" x14ac:dyDescent="0.25"/>
    <row r="555" ht="12.3" customHeight="1" x14ac:dyDescent="0.25"/>
    <row r="556" ht="12.3" customHeight="1" x14ac:dyDescent="0.25"/>
    <row r="557" ht="12.3" customHeight="1" x14ac:dyDescent="0.25"/>
    <row r="558" ht="12.3" customHeight="1" x14ac:dyDescent="0.25"/>
    <row r="559" ht="12.3" customHeight="1" x14ac:dyDescent="0.25"/>
    <row r="560" ht="12.3" customHeight="1" x14ac:dyDescent="0.25"/>
    <row r="561" ht="12.3" customHeight="1" x14ac:dyDescent="0.25"/>
    <row r="562" ht="12.3" customHeight="1" x14ac:dyDescent="0.25"/>
    <row r="563" ht="12.3" customHeight="1" x14ac:dyDescent="0.25"/>
    <row r="564" ht="12.3" customHeight="1" x14ac:dyDescent="0.25"/>
    <row r="565" ht="12.3" customHeight="1" x14ac:dyDescent="0.25"/>
    <row r="566" ht="12.3" customHeight="1" x14ac:dyDescent="0.25"/>
    <row r="567" ht="12.3" customHeight="1" x14ac:dyDescent="0.25"/>
    <row r="568" ht="12.3" customHeight="1" x14ac:dyDescent="0.25"/>
    <row r="569" ht="12.3" customHeight="1" x14ac:dyDescent="0.25"/>
    <row r="570" ht="12.3" customHeight="1" x14ac:dyDescent="0.25"/>
    <row r="571" ht="12.3" customHeight="1" x14ac:dyDescent="0.25"/>
    <row r="572" ht="12.3" customHeight="1" x14ac:dyDescent="0.25"/>
    <row r="573" ht="12.3" customHeight="1" x14ac:dyDescent="0.25"/>
    <row r="574" ht="12.3" customHeight="1" x14ac:dyDescent="0.25"/>
    <row r="575" ht="12.3" customHeight="1" x14ac:dyDescent="0.25"/>
    <row r="576" ht="12.3" customHeight="1" x14ac:dyDescent="0.25"/>
    <row r="577" ht="12.3" customHeight="1" x14ac:dyDescent="0.25"/>
    <row r="578" ht="12.3" customHeight="1" x14ac:dyDescent="0.25"/>
    <row r="579" ht="12.3" customHeight="1" x14ac:dyDescent="0.25"/>
    <row r="580" ht="12.3" customHeight="1" x14ac:dyDescent="0.25"/>
    <row r="581" ht="12.3" customHeight="1" x14ac:dyDescent="0.25"/>
    <row r="582" ht="12.3" customHeight="1" x14ac:dyDescent="0.25"/>
    <row r="583" ht="12.3" customHeight="1" x14ac:dyDescent="0.25"/>
    <row r="584" ht="12.3" customHeight="1" x14ac:dyDescent="0.25"/>
    <row r="585" ht="12.3" customHeight="1" x14ac:dyDescent="0.25"/>
    <row r="586" ht="12.3" customHeight="1" x14ac:dyDescent="0.25"/>
    <row r="587" ht="12.3" customHeight="1" x14ac:dyDescent="0.25"/>
    <row r="588" ht="12.3" customHeight="1" x14ac:dyDescent="0.25"/>
    <row r="589" ht="12.3" customHeight="1" x14ac:dyDescent="0.25"/>
    <row r="590" ht="12.3" customHeight="1" x14ac:dyDescent="0.25"/>
    <row r="591" ht="12.3" customHeight="1" x14ac:dyDescent="0.25"/>
    <row r="592" ht="12.3" customHeight="1" x14ac:dyDescent="0.25"/>
    <row r="593" ht="12.3" customHeight="1" x14ac:dyDescent="0.25"/>
    <row r="594" ht="12.3" customHeight="1" x14ac:dyDescent="0.25"/>
    <row r="595" ht="12.3" customHeight="1" x14ac:dyDescent="0.25"/>
    <row r="596" ht="12.3" customHeight="1" x14ac:dyDescent="0.25"/>
    <row r="597" ht="12.3" customHeight="1" x14ac:dyDescent="0.25"/>
    <row r="598" ht="12.3" customHeight="1" x14ac:dyDescent="0.25"/>
    <row r="599" ht="12.3" customHeight="1" x14ac:dyDescent="0.25"/>
    <row r="600" ht="12.3" customHeight="1" x14ac:dyDescent="0.25"/>
    <row r="601" ht="12.3" customHeight="1" x14ac:dyDescent="0.25"/>
    <row r="602" ht="12.3" customHeight="1" x14ac:dyDescent="0.25"/>
    <row r="603" ht="12.3" customHeight="1" x14ac:dyDescent="0.25"/>
    <row r="604" ht="12.3" customHeight="1" x14ac:dyDescent="0.25"/>
    <row r="605" ht="12.3" customHeight="1" x14ac:dyDescent="0.25"/>
    <row r="606" ht="12.3" customHeight="1" x14ac:dyDescent="0.25"/>
    <row r="607" ht="12.3" customHeight="1" x14ac:dyDescent="0.25"/>
    <row r="608" ht="12.3" customHeight="1" x14ac:dyDescent="0.25"/>
    <row r="609" ht="12.3" customHeight="1" x14ac:dyDescent="0.25"/>
    <row r="610" ht="12.3" customHeight="1" x14ac:dyDescent="0.25"/>
    <row r="611" ht="12.3" customHeight="1" x14ac:dyDescent="0.25"/>
    <row r="612" ht="12.3" customHeight="1" x14ac:dyDescent="0.25"/>
    <row r="613" ht="12.3" customHeight="1" x14ac:dyDescent="0.25"/>
    <row r="614" ht="12.3" customHeight="1" x14ac:dyDescent="0.25"/>
    <row r="615" ht="12.3" customHeight="1" x14ac:dyDescent="0.25"/>
    <row r="616" ht="12.3" customHeight="1" x14ac:dyDescent="0.25"/>
    <row r="617" ht="12.3" customHeight="1" x14ac:dyDescent="0.25"/>
    <row r="618" ht="12.3" customHeight="1" x14ac:dyDescent="0.25"/>
    <row r="619" ht="12.3" customHeight="1" x14ac:dyDescent="0.25"/>
    <row r="620" ht="12.3" customHeight="1" x14ac:dyDescent="0.25"/>
    <row r="621" ht="12.3" customHeight="1" x14ac:dyDescent="0.25"/>
    <row r="622" ht="12.3" customHeight="1" x14ac:dyDescent="0.25"/>
    <row r="623" ht="12.3" customHeight="1" x14ac:dyDescent="0.25"/>
    <row r="624" ht="12.3" customHeight="1" x14ac:dyDescent="0.25"/>
    <row r="625" ht="12.3" customHeight="1" x14ac:dyDescent="0.25"/>
    <row r="626" ht="12.3" customHeight="1" x14ac:dyDescent="0.25"/>
    <row r="627" ht="12.3" customHeight="1" x14ac:dyDescent="0.25"/>
    <row r="628" ht="12.3" customHeight="1" x14ac:dyDescent="0.25"/>
    <row r="629" ht="12.3" customHeight="1" x14ac:dyDescent="0.25"/>
    <row r="630" ht="12.3" customHeight="1" x14ac:dyDescent="0.25"/>
    <row r="631" ht="12.3" customHeight="1" x14ac:dyDescent="0.25"/>
    <row r="632" ht="12.3" customHeight="1" x14ac:dyDescent="0.25"/>
    <row r="633" ht="12.3" customHeight="1" x14ac:dyDescent="0.25"/>
    <row r="634" ht="12.3" customHeight="1" x14ac:dyDescent="0.25"/>
    <row r="635" ht="12.3" customHeight="1" x14ac:dyDescent="0.25"/>
    <row r="636" ht="12.3" customHeight="1" x14ac:dyDescent="0.25"/>
    <row r="637" ht="12.3" customHeight="1" x14ac:dyDescent="0.25"/>
    <row r="638" ht="12.3" customHeight="1" x14ac:dyDescent="0.25"/>
    <row r="639" ht="12.3" customHeight="1" x14ac:dyDescent="0.25"/>
    <row r="640" ht="12.3" customHeight="1" x14ac:dyDescent="0.25"/>
    <row r="641" ht="12.3" customHeight="1" x14ac:dyDescent="0.25"/>
    <row r="642" ht="12.3" customHeight="1" x14ac:dyDescent="0.25"/>
    <row r="643" ht="12.3" customHeight="1" x14ac:dyDescent="0.25"/>
    <row r="644" ht="12.3" customHeight="1" x14ac:dyDescent="0.25"/>
    <row r="645" ht="12.3" customHeight="1" x14ac:dyDescent="0.25"/>
    <row r="646" ht="12.3" customHeight="1" x14ac:dyDescent="0.25"/>
    <row r="647" ht="12.3" customHeight="1" x14ac:dyDescent="0.25"/>
    <row r="648" ht="12.3" customHeight="1" x14ac:dyDescent="0.25"/>
    <row r="649" ht="12.3" customHeight="1" x14ac:dyDescent="0.25"/>
    <row r="650" ht="12.3" customHeight="1" x14ac:dyDescent="0.25"/>
    <row r="651" ht="12.3" customHeight="1" x14ac:dyDescent="0.25"/>
    <row r="652" ht="12.3" customHeight="1" x14ac:dyDescent="0.25"/>
    <row r="653" ht="12.3" customHeight="1" x14ac:dyDescent="0.25"/>
    <row r="654" ht="12.3" customHeight="1" x14ac:dyDescent="0.25"/>
    <row r="655" ht="12.3" customHeight="1" x14ac:dyDescent="0.25"/>
    <row r="656" ht="12.3" customHeight="1" x14ac:dyDescent="0.25"/>
    <row r="657" ht="12.3" customHeight="1" x14ac:dyDescent="0.25"/>
    <row r="658" ht="12.3" customHeight="1" x14ac:dyDescent="0.25"/>
    <row r="659" ht="12.3" customHeight="1" x14ac:dyDescent="0.25"/>
    <row r="660" ht="12.3" customHeight="1" x14ac:dyDescent="0.25"/>
    <row r="661" ht="12.3" customHeight="1" x14ac:dyDescent="0.25"/>
    <row r="662" ht="12.3" customHeight="1" x14ac:dyDescent="0.25"/>
    <row r="663" ht="12.3" customHeight="1" x14ac:dyDescent="0.25"/>
    <row r="664" ht="12.3" customHeight="1" x14ac:dyDescent="0.25"/>
    <row r="665" ht="12.3" customHeight="1" x14ac:dyDescent="0.25"/>
    <row r="666" ht="12.3" customHeight="1" x14ac:dyDescent="0.25"/>
    <row r="667" ht="12.3" customHeight="1" x14ac:dyDescent="0.25"/>
    <row r="668" ht="12.3" customHeight="1" x14ac:dyDescent="0.25"/>
    <row r="669" ht="12.3" customHeight="1" x14ac:dyDescent="0.25"/>
    <row r="670" ht="12.3" customHeight="1" x14ac:dyDescent="0.25"/>
    <row r="671" ht="12.3" customHeight="1" x14ac:dyDescent="0.25"/>
    <row r="672" ht="12.3" customHeight="1" x14ac:dyDescent="0.25"/>
    <row r="673" ht="12.3" customHeight="1" x14ac:dyDescent="0.25"/>
    <row r="674" ht="12.3" customHeight="1" x14ac:dyDescent="0.25"/>
    <row r="675" ht="12.3" customHeight="1" x14ac:dyDescent="0.25"/>
    <row r="676" ht="12.3" customHeight="1" x14ac:dyDescent="0.25"/>
    <row r="677" ht="12.3" customHeight="1" x14ac:dyDescent="0.25"/>
    <row r="678" ht="12.3" customHeight="1" x14ac:dyDescent="0.25"/>
    <row r="679" ht="12.3" customHeight="1" x14ac:dyDescent="0.25"/>
    <row r="680" ht="12.3" customHeight="1" x14ac:dyDescent="0.25"/>
    <row r="681" ht="12.3" customHeight="1" x14ac:dyDescent="0.25"/>
    <row r="682" ht="12.3" customHeight="1" x14ac:dyDescent="0.25"/>
    <row r="683" ht="12.3" customHeight="1" x14ac:dyDescent="0.25"/>
    <row r="684" ht="12.3" customHeight="1" x14ac:dyDescent="0.25"/>
    <row r="685" ht="12.3" customHeight="1" x14ac:dyDescent="0.25"/>
    <row r="686" ht="12.3" customHeight="1" x14ac:dyDescent="0.25"/>
    <row r="687" ht="12.3" customHeight="1" x14ac:dyDescent="0.25"/>
    <row r="688" ht="12.3" customHeight="1" x14ac:dyDescent="0.25"/>
    <row r="689" ht="12.3" customHeight="1" x14ac:dyDescent="0.25"/>
    <row r="690" ht="12.3" customHeight="1" x14ac:dyDescent="0.25"/>
    <row r="691" ht="12.3" customHeight="1" x14ac:dyDescent="0.25"/>
    <row r="692" ht="12.3" customHeight="1" x14ac:dyDescent="0.25"/>
    <row r="693" ht="12.3" customHeight="1" x14ac:dyDescent="0.25"/>
    <row r="694" ht="12.3" customHeight="1" x14ac:dyDescent="0.25"/>
    <row r="695" ht="12.3" customHeight="1" x14ac:dyDescent="0.25"/>
    <row r="696" ht="12.3" customHeight="1" x14ac:dyDescent="0.25"/>
    <row r="697" ht="12.3" customHeight="1" x14ac:dyDescent="0.25"/>
    <row r="698" ht="12.3" customHeight="1" x14ac:dyDescent="0.25"/>
    <row r="699" ht="12.3" customHeight="1" x14ac:dyDescent="0.25"/>
    <row r="700" ht="12.3" customHeight="1" x14ac:dyDescent="0.25"/>
    <row r="701" ht="12.3" customHeight="1" x14ac:dyDescent="0.25"/>
    <row r="702" ht="12.3" customHeight="1" x14ac:dyDescent="0.25"/>
    <row r="703" ht="12.3" customHeight="1" x14ac:dyDescent="0.25"/>
    <row r="704" ht="12.3" customHeight="1" x14ac:dyDescent="0.25"/>
    <row r="705" ht="12.3" customHeight="1" x14ac:dyDescent="0.25"/>
    <row r="706" ht="12.3" customHeight="1" x14ac:dyDescent="0.25"/>
    <row r="707" ht="12.3" customHeight="1" x14ac:dyDescent="0.25"/>
    <row r="708" ht="12.3" customHeight="1" x14ac:dyDescent="0.25"/>
    <row r="709" ht="12.3" customHeight="1" x14ac:dyDescent="0.25"/>
    <row r="710" ht="12.3" customHeight="1" x14ac:dyDescent="0.25"/>
    <row r="711" ht="12.3" customHeight="1" x14ac:dyDescent="0.25"/>
    <row r="712" ht="12.3" customHeight="1" x14ac:dyDescent="0.25"/>
    <row r="713" ht="12.3" customHeight="1" x14ac:dyDescent="0.25"/>
    <row r="714" ht="12.3" customHeight="1" x14ac:dyDescent="0.25"/>
    <row r="715" ht="12.3" customHeight="1" x14ac:dyDescent="0.25"/>
    <row r="716" ht="12.3" customHeight="1" x14ac:dyDescent="0.25"/>
    <row r="717" ht="12.3" customHeight="1" x14ac:dyDescent="0.25"/>
    <row r="718" ht="12.3" customHeight="1" x14ac:dyDescent="0.25"/>
    <row r="719" ht="12.3" customHeight="1" x14ac:dyDescent="0.25"/>
    <row r="720" ht="12.3" customHeight="1" x14ac:dyDescent="0.25"/>
    <row r="721" ht="12.3" customHeight="1" x14ac:dyDescent="0.25"/>
    <row r="722" ht="12.3" customHeight="1" x14ac:dyDescent="0.25"/>
    <row r="723" ht="12.3" customHeight="1" x14ac:dyDescent="0.25"/>
    <row r="724" ht="12.3" customHeight="1" x14ac:dyDescent="0.25"/>
    <row r="725" ht="12.3" customHeight="1" x14ac:dyDescent="0.25"/>
    <row r="726" ht="12.3" customHeight="1" x14ac:dyDescent="0.25"/>
    <row r="727" ht="12.3" customHeight="1" x14ac:dyDescent="0.25"/>
    <row r="728" ht="12.3" customHeight="1" x14ac:dyDescent="0.25"/>
    <row r="729" ht="12.3" customHeight="1" x14ac:dyDescent="0.25"/>
    <row r="730" ht="12.3" customHeight="1" x14ac:dyDescent="0.25"/>
    <row r="731" ht="12.3" customHeight="1" x14ac:dyDescent="0.25"/>
    <row r="732" ht="12.3" customHeight="1" x14ac:dyDescent="0.25"/>
    <row r="733" ht="12.3" customHeight="1" x14ac:dyDescent="0.25"/>
    <row r="734" ht="12.3" customHeight="1" x14ac:dyDescent="0.25"/>
    <row r="735" ht="12.3" customHeight="1" x14ac:dyDescent="0.25"/>
    <row r="736" ht="12.3" customHeight="1" x14ac:dyDescent="0.25"/>
    <row r="737" ht="12.3" customHeight="1" x14ac:dyDescent="0.25"/>
    <row r="738" ht="12.3" customHeight="1" x14ac:dyDescent="0.25"/>
    <row r="739" ht="12.3" customHeight="1" x14ac:dyDescent="0.25"/>
    <row r="740" ht="12.3" customHeight="1" x14ac:dyDescent="0.25"/>
    <row r="741" ht="12.3" customHeight="1" x14ac:dyDescent="0.25"/>
    <row r="742" ht="12.3" customHeight="1" x14ac:dyDescent="0.25"/>
    <row r="743" ht="12.3" customHeight="1" x14ac:dyDescent="0.25"/>
    <row r="744" ht="12.3" customHeight="1" x14ac:dyDescent="0.25"/>
    <row r="745" ht="12.3" customHeight="1" x14ac:dyDescent="0.25"/>
    <row r="746" ht="12.3" customHeight="1" x14ac:dyDescent="0.25"/>
    <row r="747" ht="12.3" customHeight="1" x14ac:dyDescent="0.25"/>
    <row r="748" ht="12.3" customHeight="1" x14ac:dyDescent="0.25"/>
    <row r="749" ht="12.3" customHeight="1" x14ac:dyDescent="0.25"/>
    <row r="750" ht="12.3" customHeight="1" x14ac:dyDescent="0.25"/>
    <row r="751" ht="12.3" customHeight="1" x14ac:dyDescent="0.25"/>
    <row r="752" ht="12.3" customHeight="1" x14ac:dyDescent="0.25"/>
    <row r="753" ht="12.3" customHeight="1" x14ac:dyDescent="0.25"/>
    <row r="754" ht="12.3" customHeight="1" x14ac:dyDescent="0.25"/>
    <row r="755" ht="12.3" customHeight="1" x14ac:dyDescent="0.25"/>
    <row r="756" ht="12.3" customHeight="1" x14ac:dyDescent="0.25"/>
    <row r="757" ht="12.3" customHeight="1" x14ac:dyDescent="0.25"/>
    <row r="758" ht="12.3" customHeight="1" x14ac:dyDescent="0.25"/>
    <row r="759" ht="12.3" customHeight="1" x14ac:dyDescent="0.25"/>
    <row r="760" ht="12.3" customHeight="1" x14ac:dyDescent="0.25"/>
    <row r="761" ht="12.3" customHeight="1" x14ac:dyDescent="0.25"/>
    <row r="762" ht="12.3" customHeight="1" x14ac:dyDescent="0.25"/>
    <row r="763" ht="12.3" customHeight="1" x14ac:dyDescent="0.25"/>
    <row r="764" ht="12.3" customHeight="1" x14ac:dyDescent="0.25"/>
    <row r="765" ht="12.3" customHeight="1" x14ac:dyDescent="0.25"/>
    <row r="766" ht="12.3" customHeight="1" x14ac:dyDescent="0.25"/>
    <row r="767" ht="12.3" customHeight="1" x14ac:dyDescent="0.25"/>
    <row r="768" ht="12.3" customHeight="1" x14ac:dyDescent="0.25"/>
    <row r="769" ht="12.3" customHeight="1" x14ac:dyDescent="0.25"/>
    <row r="770" ht="12.3" customHeight="1" x14ac:dyDescent="0.25"/>
    <row r="771" ht="12.3" customHeight="1" x14ac:dyDescent="0.25"/>
    <row r="772" ht="12.3" customHeight="1" x14ac:dyDescent="0.25"/>
    <row r="773" ht="12.3" customHeight="1" x14ac:dyDescent="0.25"/>
    <row r="774" ht="12.3" customHeight="1" x14ac:dyDescent="0.25"/>
    <row r="775" ht="12.3" customHeight="1" x14ac:dyDescent="0.25"/>
    <row r="776" ht="12.3" customHeight="1" x14ac:dyDescent="0.25"/>
    <row r="777" ht="12.3" customHeight="1" x14ac:dyDescent="0.25"/>
    <row r="778" ht="12.3" customHeight="1" x14ac:dyDescent="0.25"/>
    <row r="779" ht="12.3" customHeight="1" x14ac:dyDescent="0.25"/>
    <row r="780" ht="12.3" customHeight="1" x14ac:dyDescent="0.25"/>
    <row r="781" ht="12.3" customHeight="1" x14ac:dyDescent="0.25"/>
    <row r="782" ht="12.3" customHeight="1" x14ac:dyDescent="0.25"/>
    <row r="783" ht="12.3" customHeight="1" x14ac:dyDescent="0.25"/>
    <row r="784" ht="12.3" customHeight="1" x14ac:dyDescent="0.25"/>
    <row r="785" ht="12.3" customHeight="1" x14ac:dyDescent="0.25"/>
    <row r="786" ht="12.3" customHeight="1" x14ac:dyDescent="0.25"/>
    <row r="787" ht="12.3" customHeight="1" x14ac:dyDescent="0.25"/>
    <row r="788" ht="12.3" customHeight="1" x14ac:dyDescent="0.25"/>
    <row r="789" ht="12.3" customHeight="1" x14ac:dyDescent="0.25"/>
    <row r="790" ht="12.3" customHeight="1" x14ac:dyDescent="0.25"/>
    <row r="791" ht="12.3" customHeight="1" x14ac:dyDescent="0.25"/>
    <row r="792" ht="12.3" customHeight="1" x14ac:dyDescent="0.25"/>
    <row r="793" ht="12.3" customHeight="1" x14ac:dyDescent="0.25"/>
    <row r="794" ht="12.3" customHeight="1" x14ac:dyDescent="0.25"/>
    <row r="795" ht="12.3" customHeight="1" x14ac:dyDescent="0.25"/>
    <row r="796" ht="12.3" customHeight="1" x14ac:dyDescent="0.25"/>
    <row r="797" ht="12.3" customHeight="1" x14ac:dyDescent="0.25"/>
    <row r="798" ht="12.3" customHeight="1" x14ac:dyDescent="0.25"/>
    <row r="799" ht="12.3" customHeight="1" x14ac:dyDescent="0.25"/>
    <row r="800" ht="12.3" customHeight="1" x14ac:dyDescent="0.25"/>
    <row r="801" ht="12.3" customHeight="1" x14ac:dyDescent="0.25"/>
    <row r="802" ht="12.3" customHeight="1" x14ac:dyDescent="0.25"/>
    <row r="803" ht="12.3" customHeight="1" x14ac:dyDescent="0.25"/>
    <row r="804" ht="12.3" customHeight="1" x14ac:dyDescent="0.25"/>
    <row r="805" ht="12.3" customHeight="1" x14ac:dyDescent="0.25"/>
    <row r="806" ht="12.3" customHeight="1" x14ac:dyDescent="0.25"/>
    <row r="807" ht="12.3" customHeight="1" x14ac:dyDescent="0.25"/>
    <row r="808" ht="12.3" customHeight="1" x14ac:dyDescent="0.25"/>
    <row r="809" ht="12.3" customHeight="1" x14ac:dyDescent="0.25"/>
    <row r="810" ht="12.3" customHeight="1" x14ac:dyDescent="0.25"/>
    <row r="811" ht="12.3" customHeight="1" x14ac:dyDescent="0.25"/>
    <row r="812" ht="12.3" customHeight="1" x14ac:dyDescent="0.25"/>
    <row r="813" ht="12.3" customHeight="1" x14ac:dyDescent="0.25"/>
    <row r="814" ht="12.3" customHeight="1" x14ac:dyDescent="0.25"/>
    <row r="815" ht="12.3" customHeight="1" x14ac:dyDescent="0.25"/>
    <row r="816" ht="12.3" customHeight="1" x14ac:dyDescent="0.25"/>
    <row r="817" ht="12.3" customHeight="1" x14ac:dyDescent="0.25"/>
    <row r="818" ht="12.3" customHeight="1" x14ac:dyDescent="0.25"/>
    <row r="819" ht="12.3" customHeight="1" x14ac:dyDescent="0.25"/>
    <row r="820" ht="12.3" customHeight="1" x14ac:dyDescent="0.25"/>
    <row r="821" ht="12.3" customHeight="1" x14ac:dyDescent="0.25"/>
    <row r="822" ht="12.3" customHeight="1" x14ac:dyDescent="0.25"/>
    <row r="823" ht="12.3" customHeight="1" x14ac:dyDescent="0.25"/>
    <row r="824" ht="12.3" customHeight="1" x14ac:dyDescent="0.25"/>
    <row r="825" ht="12.3" customHeight="1" x14ac:dyDescent="0.25"/>
    <row r="826" ht="12.3" customHeight="1" x14ac:dyDescent="0.25"/>
    <row r="827" ht="12.3" customHeight="1" x14ac:dyDescent="0.25"/>
    <row r="828" ht="12.3" customHeight="1" x14ac:dyDescent="0.25"/>
    <row r="829" ht="12.3" customHeight="1" x14ac:dyDescent="0.25"/>
    <row r="830" ht="12.3" customHeight="1" x14ac:dyDescent="0.25"/>
    <row r="831" ht="12.3" customHeight="1" x14ac:dyDescent="0.25"/>
    <row r="832" ht="12.3" customHeight="1" x14ac:dyDescent="0.25"/>
    <row r="833" ht="12.3" customHeight="1" x14ac:dyDescent="0.25"/>
    <row r="834" ht="12.3" customHeight="1" x14ac:dyDescent="0.25"/>
    <row r="835" ht="12.3" customHeight="1" x14ac:dyDescent="0.25"/>
    <row r="836" ht="12.3" customHeight="1" x14ac:dyDescent="0.25"/>
    <row r="837" ht="12.3" customHeight="1" x14ac:dyDescent="0.25"/>
    <row r="838" ht="12.3" customHeight="1" x14ac:dyDescent="0.25"/>
    <row r="839" ht="12.3" customHeight="1" x14ac:dyDescent="0.25"/>
    <row r="840" ht="12.3" customHeight="1" x14ac:dyDescent="0.25"/>
    <row r="841" ht="12.3" customHeight="1" x14ac:dyDescent="0.25"/>
    <row r="842" ht="12.3" customHeight="1" x14ac:dyDescent="0.25"/>
    <row r="843" ht="12.3" customHeight="1" x14ac:dyDescent="0.25"/>
    <row r="844" ht="12.3" customHeight="1" x14ac:dyDescent="0.25"/>
    <row r="845" ht="12.3" customHeight="1" x14ac:dyDescent="0.25"/>
    <row r="846" ht="12.3" customHeight="1" x14ac:dyDescent="0.25"/>
    <row r="847" ht="12.3" customHeight="1" x14ac:dyDescent="0.25"/>
    <row r="848" ht="12.3" customHeight="1" x14ac:dyDescent="0.25"/>
    <row r="849" ht="12.3" customHeight="1" x14ac:dyDescent="0.25"/>
    <row r="850" ht="12.3" customHeight="1" x14ac:dyDescent="0.25"/>
    <row r="851" ht="12.3" customHeight="1" x14ac:dyDescent="0.25"/>
    <row r="852" ht="12.3" customHeight="1" x14ac:dyDescent="0.25"/>
    <row r="853" ht="12.3" customHeight="1" x14ac:dyDescent="0.25"/>
    <row r="854" ht="12.3" customHeight="1" x14ac:dyDescent="0.25"/>
    <row r="855" ht="12.3" customHeight="1" x14ac:dyDescent="0.25"/>
    <row r="856" ht="12.3" customHeight="1" x14ac:dyDescent="0.25"/>
    <row r="857" ht="12.3" customHeight="1" x14ac:dyDescent="0.25"/>
    <row r="858" ht="12.3" customHeight="1" x14ac:dyDescent="0.25"/>
    <row r="859" ht="12.3" customHeight="1" x14ac:dyDescent="0.25"/>
    <row r="860" ht="12.3" customHeight="1" x14ac:dyDescent="0.25"/>
    <row r="861" ht="12.3" customHeight="1" x14ac:dyDescent="0.25"/>
    <row r="862" ht="12.3" customHeight="1" x14ac:dyDescent="0.25"/>
    <row r="863" ht="12.3" customHeight="1" x14ac:dyDescent="0.25"/>
    <row r="864" ht="12.3" customHeight="1" x14ac:dyDescent="0.25"/>
    <row r="865" ht="12.3" customHeight="1" x14ac:dyDescent="0.25"/>
    <row r="866" ht="12.3" customHeight="1" x14ac:dyDescent="0.25"/>
    <row r="867" ht="12.3" customHeight="1" x14ac:dyDescent="0.25"/>
    <row r="868" ht="12.3" customHeight="1" x14ac:dyDescent="0.25"/>
    <row r="869" ht="12.3" customHeight="1" x14ac:dyDescent="0.25"/>
    <row r="870" ht="12.3" customHeight="1" x14ac:dyDescent="0.25"/>
    <row r="871" ht="12.3" customHeight="1" x14ac:dyDescent="0.25"/>
    <row r="872" ht="12.3" customHeight="1" x14ac:dyDescent="0.25"/>
    <row r="873" ht="12.3" customHeight="1" x14ac:dyDescent="0.25"/>
    <row r="874" ht="12.3" customHeight="1" x14ac:dyDescent="0.25"/>
    <row r="875" ht="12.3" customHeight="1" x14ac:dyDescent="0.25"/>
    <row r="876" ht="12.3" customHeight="1" x14ac:dyDescent="0.25"/>
    <row r="877" ht="12.3" customHeight="1" x14ac:dyDescent="0.25"/>
    <row r="878" ht="12.3" customHeight="1" x14ac:dyDescent="0.25"/>
    <row r="879" ht="12.3" customHeight="1" x14ac:dyDescent="0.25"/>
    <row r="880" ht="12.3" customHeight="1" x14ac:dyDescent="0.25"/>
    <row r="881" ht="12.3" customHeight="1" x14ac:dyDescent="0.25"/>
    <row r="882" ht="12.3" customHeight="1" x14ac:dyDescent="0.25"/>
    <row r="883" ht="12.3" customHeight="1" x14ac:dyDescent="0.25"/>
    <row r="884" ht="12.3" customHeight="1" x14ac:dyDescent="0.25"/>
    <row r="885" ht="12.3" customHeight="1" x14ac:dyDescent="0.25"/>
    <row r="886" ht="12.3" customHeight="1" x14ac:dyDescent="0.25"/>
    <row r="887" ht="12.3" customHeight="1" x14ac:dyDescent="0.25"/>
    <row r="888" ht="12.3" customHeight="1" x14ac:dyDescent="0.25"/>
    <row r="889" ht="12.3" customHeight="1" x14ac:dyDescent="0.25"/>
    <row r="890" ht="12.3" customHeight="1" x14ac:dyDescent="0.25"/>
    <row r="891" ht="12.3" customHeight="1" x14ac:dyDescent="0.25"/>
    <row r="892" ht="12.3" customHeight="1" x14ac:dyDescent="0.25"/>
    <row r="893" ht="12.3" customHeight="1" x14ac:dyDescent="0.25"/>
    <row r="894" ht="12.3" customHeight="1" x14ac:dyDescent="0.25"/>
    <row r="895" ht="12.3" customHeight="1" x14ac:dyDescent="0.25"/>
    <row r="896" ht="12.3" customHeight="1" x14ac:dyDescent="0.25"/>
    <row r="897" ht="12.3" customHeight="1" x14ac:dyDescent="0.25"/>
    <row r="898" ht="12.3" customHeight="1" x14ac:dyDescent="0.25"/>
    <row r="899" ht="12.3" customHeight="1" x14ac:dyDescent="0.25"/>
    <row r="900" ht="12.3" customHeight="1" x14ac:dyDescent="0.25"/>
    <row r="901" ht="12.3" customHeight="1" x14ac:dyDescent="0.25"/>
    <row r="902" ht="12.3" customHeight="1" x14ac:dyDescent="0.25"/>
    <row r="903" ht="12.3" customHeight="1" x14ac:dyDescent="0.25"/>
    <row r="904" ht="12.3" customHeight="1" x14ac:dyDescent="0.25"/>
    <row r="905" ht="12.3" customHeight="1" x14ac:dyDescent="0.25"/>
    <row r="906" ht="12.3" customHeight="1" x14ac:dyDescent="0.25"/>
    <row r="907" ht="12.3" customHeight="1" x14ac:dyDescent="0.25"/>
    <row r="908" ht="12.3" customHeight="1" x14ac:dyDescent="0.25"/>
    <row r="909" ht="12.3" customHeight="1" x14ac:dyDescent="0.25"/>
    <row r="910" ht="12.3" customHeight="1" x14ac:dyDescent="0.25"/>
    <row r="911" ht="12.3" customHeight="1" x14ac:dyDescent="0.25"/>
    <row r="912" ht="12.3" customHeight="1" x14ac:dyDescent="0.25"/>
    <row r="913" ht="12.3" customHeight="1" x14ac:dyDescent="0.25"/>
    <row r="914" ht="12.3" customHeight="1" x14ac:dyDescent="0.25"/>
    <row r="915" ht="12.3" customHeight="1" x14ac:dyDescent="0.25"/>
    <row r="916" ht="12.3" customHeight="1" x14ac:dyDescent="0.25"/>
    <row r="917" ht="12.3" customHeight="1" x14ac:dyDescent="0.25"/>
    <row r="918" ht="12.3" customHeight="1" x14ac:dyDescent="0.25"/>
    <row r="919" ht="12.3" customHeight="1" x14ac:dyDescent="0.25"/>
    <row r="920" ht="12.3" customHeight="1" x14ac:dyDescent="0.25"/>
    <row r="921" ht="12.3" customHeight="1" x14ac:dyDescent="0.25"/>
    <row r="922" ht="12.3" customHeight="1" x14ac:dyDescent="0.25"/>
    <row r="923" ht="12.3" customHeight="1" x14ac:dyDescent="0.25"/>
    <row r="924" ht="12.3" customHeight="1" x14ac:dyDescent="0.25"/>
    <row r="925" ht="12.3" customHeight="1" x14ac:dyDescent="0.25"/>
    <row r="926" ht="12.3" customHeight="1" x14ac:dyDescent="0.25"/>
    <row r="927" ht="12.3" customHeight="1" x14ac:dyDescent="0.25"/>
    <row r="928" ht="12.3" customHeight="1" x14ac:dyDescent="0.25"/>
    <row r="929" ht="12.3" customHeight="1" x14ac:dyDescent="0.25"/>
    <row r="930" ht="12.3" customHeight="1" x14ac:dyDescent="0.25"/>
    <row r="931" ht="12.3" customHeight="1" x14ac:dyDescent="0.25"/>
    <row r="932" ht="12.3" customHeight="1" x14ac:dyDescent="0.25"/>
    <row r="933" ht="12.3" customHeight="1" x14ac:dyDescent="0.25"/>
    <row r="934" ht="12.3" customHeight="1" x14ac:dyDescent="0.25"/>
    <row r="935" ht="12.3" customHeight="1" x14ac:dyDescent="0.25"/>
    <row r="936" ht="12.3" customHeight="1" x14ac:dyDescent="0.25"/>
    <row r="937" ht="12.3" customHeight="1" x14ac:dyDescent="0.25"/>
    <row r="938" ht="12.3" customHeight="1" x14ac:dyDescent="0.25"/>
    <row r="939" ht="12.3" customHeight="1" x14ac:dyDescent="0.25"/>
    <row r="940" ht="12.3" customHeight="1" x14ac:dyDescent="0.25"/>
    <row r="941" ht="12.3" customHeight="1" x14ac:dyDescent="0.25"/>
    <row r="942" ht="12.3" customHeight="1" x14ac:dyDescent="0.25"/>
    <row r="943" ht="12.3" customHeight="1" x14ac:dyDescent="0.25"/>
    <row r="944" ht="12.3" customHeight="1" x14ac:dyDescent="0.25"/>
    <row r="945" ht="12.3" customHeight="1" x14ac:dyDescent="0.25"/>
    <row r="946" ht="12.3" customHeight="1" x14ac:dyDescent="0.25"/>
    <row r="947" ht="12.3" customHeight="1" x14ac:dyDescent="0.25"/>
    <row r="948" ht="12.3" customHeight="1" x14ac:dyDescent="0.25"/>
    <row r="949" ht="12.3" customHeight="1" x14ac:dyDescent="0.25"/>
    <row r="950" ht="12.3" customHeight="1" x14ac:dyDescent="0.25"/>
    <row r="951" ht="12.3" customHeight="1" x14ac:dyDescent="0.25"/>
    <row r="952" ht="12.3" customHeight="1" x14ac:dyDescent="0.25"/>
    <row r="953" ht="12.3" customHeight="1" x14ac:dyDescent="0.25"/>
    <row r="954" ht="12.3" customHeight="1" x14ac:dyDescent="0.25"/>
    <row r="955" ht="12.3" customHeight="1" x14ac:dyDescent="0.25"/>
    <row r="956" ht="12.3" customHeight="1" x14ac:dyDescent="0.25"/>
    <row r="957" ht="12.3" customHeight="1" x14ac:dyDescent="0.25"/>
    <row r="958" ht="12.3" customHeight="1" x14ac:dyDescent="0.25"/>
    <row r="959" ht="12.3" customHeight="1" x14ac:dyDescent="0.25"/>
    <row r="960" ht="12.3" customHeight="1" x14ac:dyDescent="0.25"/>
    <row r="961" ht="12.3" customHeight="1" x14ac:dyDescent="0.25"/>
    <row r="962" ht="12.3" customHeight="1" x14ac:dyDescent="0.25"/>
    <row r="963" ht="12.3" customHeight="1" x14ac:dyDescent="0.25"/>
    <row r="964" ht="12.3" customHeight="1" x14ac:dyDescent="0.25"/>
    <row r="965" ht="12.3" customHeight="1" x14ac:dyDescent="0.25"/>
    <row r="966" ht="12.3" customHeight="1" x14ac:dyDescent="0.25"/>
    <row r="967" ht="12.3" customHeight="1" x14ac:dyDescent="0.25"/>
    <row r="968" ht="12.3" customHeight="1" x14ac:dyDescent="0.25"/>
    <row r="969" ht="12.3" customHeight="1" x14ac:dyDescent="0.25"/>
    <row r="970" ht="12.3" customHeight="1" x14ac:dyDescent="0.25"/>
    <row r="971" ht="12.3" customHeight="1" x14ac:dyDescent="0.25"/>
    <row r="972" ht="12.3" customHeight="1" x14ac:dyDescent="0.25"/>
    <row r="973" ht="12.3" customHeight="1" x14ac:dyDescent="0.25"/>
    <row r="974" ht="12.3" customHeight="1" x14ac:dyDescent="0.25"/>
    <row r="975" ht="12.3" customHeight="1" x14ac:dyDescent="0.25"/>
    <row r="976" ht="12.3" customHeight="1" x14ac:dyDescent="0.25"/>
    <row r="977" ht="12.3" customHeight="1" x14ac:dyDescent="0.25"/>
    <row r="978" ht="12.3" customHeight="1" x14ac:dyDescent="0.25"/>
    <row r="979" ht="12.3" customHeight="1" x14ac:dyDescent="0.25"/>
    <row r="980" ht="12.3" customHeight="1" x14ac:dyDescent="0.25"/>
    <row r="981" ht="12.3" customHeight="1" x14ac:dyDescent="0.25"/>
    <row r="982" ht="12.3" customHeight="1" x14ac:dyDescent="0.25"/>
    <row r="983" ht="12.3" customHeight="1" x14ac:dyDescent="0.25"/>
    <row r="984" ht="12.3" customHeight="1" x14ac:dyDescent="0.25"/>
    <row r="985" ht="12.3" customHeight="1" x14ac:dyDescent="0.25"/>
    <row r="986" ht="12.3" customHeight="1" x14ac:dyDescent="0.25"/>
    <row r="987" ht="12.3" customHeight="1" x14ac:dyDescent="0.25"/>
    <row r="988" ht="12.3" customHeight="1" x14ac:dyDescent="0.25"/>
    <row r="989" ht="12.3" customHeight="1" x14ac:dyDescent="0.25"/>
    <row r="990" ht="12.3" customHeight="1" x14ac:dyDescent="0.25"/>
    <row r="991" ht="12.3" customHeight="1" x14ac:dyDescent="0.25"/>
    <row r="992" ht="12.3" customHeight="1" x14ac:dyDescent="0.25"/>
    <row r="993" ht="12.3" customHeight="1" x14ac:dyDescent="0.25"/>
    <row r="994" ht="12.3" customHeight="1" x14ac:dyDescent="0.25"/>
    <row r="995" ht="12.3" customHeight="1" x14ac:dyDescent="0.25"/>
    <row r="996" ht="12.3" customHeight="1" x14ac:dyDescent="0.25"/>
    <row r="997" ht="12.3" customHeight="1" x14ac:dyDescent="0.25"/>
    <row r="998" ht="12.3" customHeight="1" x14ac:dyDescent="0.25"/>
    <row r="999" ht="12.3" customHeight="1" x14ac:dyDescent="0.25"/>
    <row r="1000" ht="12.3" customHeight="1" x14ac:dyDescent="0.25"/>
    <row r="1001" ht="12.3" customHeight="1" x14ac:dyDescent="0.25"/>
    <row r="1002" ht="12.3" customHeight="1" x14ac:dyDescent="0.25"/>
    <row r="1003" ht="12.3" customHeight="1" x14ac:dyDescent="0.25"/>
    <row r="1004" ht="12.3" customHeight="1" x14ac:dyDescent="0.25"/>
    <row r="1005" ht="12.3" customHeight="1" x14ac:dyDescent="0.25"/>
    <row r="1006" ht="12.3" customHeight="1" x14ac:dyDescent="0.25"/>
    <row r="1007" ht="12.3" customHeight="1" x14ac:dyDescent="0.25"/>
    <row r="1008" ht="12.3" customHeight="1" x14ac:dyDescent="0.25"/>
    <row r="1009" ht="12.3" customHeight="1" x14ac:dyDescent="0.25"/>
    <row r="1010" ht="12.3" customHeight="1" x14ac:dyDescent="0.25"/>
    <row r="1011" ht="12.3" customHeight="1" x14ac:dyDescent="0.25"/>
    <row r="1012" ht="12.3" customHeight="1" x14ac:dyDescent="0.25"/>
    <row r="1013" ht="12.3" customHeight="1" x14ac:dyDescent="0.25"/>
    <row r="1014" ht="12.3" customHeight="1" x14ac:dyDescent="0.25"/>
    <row r="1015" ht="12.3" customHeight="1" x14ac:dyDescent="0.25"/>
    <row r="1016" ht="12.3" customHeight="1" x14ac:dyDescent="0.25"/>
    <row r="1017" ht="12.3" customHeight="1" x14ac:dyDescent="0.25"/>
    <row r="1018" ht="12.3" customHeight="1" x14ac:dyDescent="0.25"/>
    <row r="1019" ht="12.3" customHeight="1" x14ac:dyDescent="0.25"/>
    <row r="1020" ht="12.3" customHeight="1" x14ac:dyDescent="0.25"/>
    <row r="1021" ht="12.3" customHeight="1" x14ac:dyDescent="0.25"/>
    <row r="1022" ht="12.3" customHeight="1" x14ac:dyDescent="0.25"/>
    <row r="1023" ht="12.3" customHeight="1" x14ac:dyDescent="0.25"/>
    <row r="1024" ht="12.3" customHeight="1" x14ac:dyDescent="0.25"/>
    <row r="1025" ht="12.3" customHeight="1" x14ac:dyDescent="0.25"/>
    <row r="1026" ht="12.3" customHeight="1" x14ac:dyDescent="0.25"/>
    <row r="1027" ht="12.3" customHeight="1" x14ac:dyDescent="0.25"/>
    <row r="1028" ht="12.3" customHeight="1" x14ac:dyDescent="0.25"/>
    <row r="1029" ht="12.3" customHeight="1" x14ac:dyDescent="0.25"/>
    <row r="1030" ht="12.3" customHeight="1" x14ac:dyDescent="0.25"/>
    <row r="1031" ht="12.3" customHeight="1" x14ac:dyDescent="0.25"/>
  </sheetData>
  <pageMargins left="0.45" right="0.45" top="0.57999999999999996" bottom="0.5" header="0.45" footer="0.4"/>
  <pageSetup firstPageNumber="30" orientation="landscape" useFirstPageNumber="1" r:id="rId1"/>
  <headerFooter scaleWithDoc="0">
    <oddHeader>&amp;L&amp;G&amp;C&amp;11
&amp;R&amp;"Times New Roman,Bold"
&amp;12Table 7&amp;"Times New Roman,Regular"&amp;10
Summer&amp;11 2019 - New Graduate Students by Primary College, Department, and Plan/Subplan</oddHeader>
    <oddFooter>&amp;C&amp;8- &amp;P 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Tbl 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'Table 1'!Print_Area</vt:lpstr>
      <vt:lpstr>'Table 2'!Print_Area</vt:lpstr>
      <vt:lpstr>'Table 3'!Print_Area</vt:lpstr>
      <vt:lpstr>'Table 4'!Print_Area</vt:lpstr>
      <vt:lpstr>'Table 6'!Print_Area</vt:lpstr>
      <vt:lpstr>'Table 7'!Print_Area</vt:lpstr>
      <vt:lpstr>'Tbl Contents'!Print_Area</vt:lpstr>
    </vt:vector>
  </TitlesOfParts>
  <Company>Illinois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Louise Thomas</dc:creator>
  <cp:lastModifiedBy>Johnson, Holly</cp:lastModifiedBy>
  <cp:lastPrinted>2019-08-28T19:21:27Z</cp:lastPrinted>
  <dcterms:created xsi:type="dcterms:W3CDTF">2008-03-03T21:40:33Z</dcterms:created>
  <dcterms:modified xsi:type="dcterms:W3CDTF">2021-04-22T17:46:56Z</dcterms:modified>
</cp:coreProperties>
</file>